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cfilcorg-my.sharepoint.com/personal/kathrine_cfilc_org/Documents/Desktop/Admin/2026/Ability Tools/RFP/Need editing from team/"/>
    </mc:Choice>
  </mc:AlternateContent>
  <xr:revisionPtr revIDLastSave="0" documentId="8_{69970B7A-F29B-430A-A5F9-8F91B967A4AD}" xr6:coauthVersionLast="47" xr6:coauthVersionMax="47" xr10:uidLastSave="{00000000-0000-0000-0000-000000000000}"/>
  <bookViews>
    <workbookView xWindow="38280" yWindow="-2430" windowWidth="29040" windowHeight="15720" activeTab="2" xr2:uid="{B16268CA-1430-4565-8523-05B7BF9CDE7C}"/>
  </bookViews>
  <sheets>
    <sheet name="2026-2026 DLDC.ATRC Budget" sheetId="1" r:id="rId1"/>
    <sheet name="2026-2027 DLDC.ATRC Budget" sheetId="2" r:id="rId2"/>
    <sheet name="DLDC.ATRC Budget Instructions" sheetId="3" r:id="rId3"/>
  </sheets>
  <definedNames>
    <definedName name="_xlnm.Print_Area" localSheetId="0">'2026-2026 DLDC.ATRC Budget'!$B$2:$H$57</definedName>
    <definedName name="_xlnm.Print_Area" localSheetId="1">'2026-2027 DLDC.ATRC Budget'!$B$2:$H$57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5" i="3" l="1"/>
  <c r="I49" i="2"/>
  <c r="G47" i="2"/>
  <c r="H47" i="2" s="1"/>
  <c r="G45" i="2"/>
  <c r="H45" i="2" s="1"/>
  <c r="I40" i="2"/>
  <c r="H40" i="2"/>
  <c r="E40" i="2"/>
  <c r="H38" i="2"/>
  <c r="H37" i="2"/>
  <c r="H36" i="2"/>
  <c r="H35" i="2"/>
  <c r="H34" i="2"/>
  <c r="H33" i="2"/>
  <c r="H32" i="2"/>
  <c r="H31" i="2"/>
  <c r="F31" i="2"/>
  <c r="G28" i="2"/>
  <c r="F28" i="2"/>
  <c r="H26" i="2"/>
  <c r="I25" i="2"/>
  <c r="I28" i="2" s="1"/>
  <c r="E25" i="2"/>
  <c r="D26" i="2" s="1"/>
  <c r="H24" i="2"/>
  <c r="H23" i="2"/>
  <c r="H22" i="2"/>
  <c r="H21" i="2"/>
  <c r="I49" i="1"/>
  <c r="G47" i="1"/>
  <c r="H47" i="1" s="1"/>
  <c r="G45" i="1"/>
  <c r="H45" i="1" s="1"/>
  <c r="I40" i="1"/>
  <c r="E40" i="1"/>
  <c r="H38" i="1"/>
  <c r="H37" i="1"/>
  <c r="H36" i="1"/>
  <c r="H40" i="1" s="1"/>
  <c r="H35" i="1"/>
  <c r="H34" i="1"/>
  <c r="H33" i="1"/>
  <c r="H32" i="1"/>
  <c r="H31" i="1"/>
  <c r="G28" i="1"/>
  <c r="F28" i="1"/>
  <c r="H26" i="1"/>
  <c r="I25" i="1"/>
  <c r="I28" i="1" s="1"/>
  <c r="E25" i="1"/>
  <c r="E28" i="1" s="1"/>
  <c r="H24" i="1"/>
  <c r="H23" i="1"/>
  <c r="H22" i="1"/>
  <c r="H21" i="1"/>
  <c r="I42" i="2" l="1"/>
  <c r="I51" i="2" s="1"/>
  <c r="E28" i="2"/>
  <c r="E42" i="2" s="1"/>
  <c r="E46" i="2" s="1"/>
  <c r="H25" i="2"/>
  <c r="H28" i="2" s="1"/>
  <c r="H42" i="2" s="1"/>
  <c r="H42" i="1"/>
  <c r="E42" i="1"/>
  <c r="E46" i="1" s="1"/>
  <c r="I42" i="1"/>
  <c r="I51" i="1" s="1"/>
  <c r="H25" i="1"/>
  <c r="H28" i="1" s="1"/>
  <c r="D26" i="1"/>
  <c r="E49" i="2" l="1"/>
  <c r="E51" i="2" s="1"/>
  <c r="H46" i="2"/>
  <c r="H49" i="2" s="1"/>
  <c r="H51" i="2" s="1"/>
  <c r="B46" i="2"/>
  <c r="E49" i="1"/>
  <c r="E51" i="1" s="1"/>
  <c r="H46" i="1"/>
  <c r="H49" i="1" s="1"/>
  <c r="H51" i="1" s="1"/>
  <c r="B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Phil Thompson</author>
  </authors>
  <commentList>
    <comment ref="B47" authorId="0" shapeId="0" xr:uid="{81D18F25-C972-4DBD-A9FB-7EB90D18B073}">
      <text>
        <r>
          <rPr>
            <b/>
            <sz val="9"/>
            <color indexed="81"/>
            <rFont val="Tahoma"/>
            <family val="2"/>
          </rPr>
          <t>Enter Other In-Direct Expense Description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Phil Thompson</author>
  </authors>
  <commentList>
    <comment ref="B47" authorId="0" shapeId="0" xr:uid="{D13B775A-BE48-470D-B9E1-DE5F6967B5AA}">
      <text>
        <r>
          <rPr>
            <b/>
            <sz val="9"/>
            <color indexed="81"/>
            <rFont val="Tahoma"/>
            <family val="2"/>
          </rPr>
          <t>Enter Other In-Direct Expense Description</t>
        </r>
        <r>
          <rPr>
            <sz val="9"/>
            <color indexed="81"/>
            <rFont val="Tahoma"/>
            <family val="2"/>
          </rPr>
          <t xml:space="preserve">
</t>
        </r>
      </text>
    </comment>
  </commentList>
</comments>
</file>

<file path=xl/sharedStrings.xml><?xml version="1.0" encoding="utf-8"?>
<sst xmlns="http://schemas.openxmlformats.org/spreadsheetml/2006/main" count="160" uniqueCount="95">
  <si>
    <t>CONTRACTOR:</t>
  </si>
  <si>
    <t>***For CFILC Use Only***</t>
  </si>
  <si>
    <t>ADDRESS:</t>
  </si>
  <si>
    <t>FED TAX ID:</t>
  </si>
  <si>
    <t>TO:</t>
  </si>
  <si>
    <t>CFILC</t>
  </si>
  <si>
    <t>ATTN:</t>
  </si>
  <si>
    <t>Accounts Payable</t>
  </si>
  <si>
    <t>1000 G Street, Suite 100</t>
  </si>
  <si>
    <t>Contract #:</t>
  </si>
  <si>
    <t>2026-ATRC.DLDC-X</t>
  </si>
  <si>
    <t>Sacramento, CA 95814</t>
  </si>
  <si>
    <t>Budget Effective Date:</t>
  </si>
  <si>
    <t>Budget #:</t>
  </si>
  <si>
    <t>Contract Term:</t>
  </si>
  <si>
    <t>through</t>
  </si>
  <si>
    <t>Total Budget:</t>
  </si>
  <si>
    <t>Billing Period:</t>
  </si>
  <si>
    <t>Approved Budget</t>
  </si>
  <si>
    <t>Remaining Budget Balance</t>
  </si>
  <si>
    <t>Prior Month Ending Balance</t>
  </si>
  <si>
    <t>Direct Personnel Expenses</t>
  </si>
  <si>
    <t>EMPLOYEE</t>
  </si>
  <si>
    <t>FTE %</t>
  </si>
  <si>
    <t>P-1</t>
  </si>
  <si>
    <t>ex: Jessica Escalante - AT Coordinator</t>
  </si>
  <si>
    <t>1 FTE Minimum</t>
  </si>
  <si>
    <t>P-2</t>
  </si>
  <si>
    <t>ex: Henry Park - Outreach Specialist</t>
  </si>
  <si>
    <t>P-3</t>
  </si>
  <si>
    <t>P-4</t>
  </si>
  <si>
    <t>Total Salaries</t>
  </si>
  <si>
    <t>P-5</t>
  </si>
  <si>
    <t>Payroll Taxes &amp; Benefits</t>
  </si>
  <si>
    <t>Subtotal - Direct Personnel Expenses</t>
  </si>
  <si>
    <t>Direct Operating Expenses</t>
  </si>
  <si>
    <t>O-1</t>
  </si>
  <si>
    <t>Inventory</t>
  </si>
  <si>
    <t>30,000 Minimum</t>
  </si>
  <si>
    <t>O-2</t>
  </si>
  <si>
    <t>Sanitization</t>
  </si>
  <si>
    <t>O-3</t>
  </si>
  <si>
    <t>Shipping</t>
  </si>
  <si>
    <t>O-4</t>
  </si>
  <si>
    <t>Storage</t>
  </si>
  <si>
    <t>O-5</t>
  </si>
  <si>
    <t>Outreach</t>
  </si>
  <si>
    <t>O-6</t>
  </si>
  <si>
    <t>O-7</t>
  </si>
  <si>
    <t>O-8</t>
  </si>
  <si>
    <t>Subtotal - Direct Operating Expenses</t>
  </si>
  <si>
    <t>Total Direct Expense</t>
  </si>
  <si>
    <t>In-Direct Expenses - CAN NOT EXCEED 10% OF TOTAL DIRECT EXPENSE BILLING</t>
  </si>
  <si>
    <t>Overhead</t>
  </si>
  <si>
    <t>ID-1</t>
  </si>
  <si>
    <t>Indirect (Only)</t>
  </si>
  <si>
    <t>Total Indirect Costs</t>
  </si>
  <si>
    <t>Total Program Budget</t>
  </si>
  <si>
    <r>
      <t xml:space="preserve">** </t>
    </r>
    <r>
      <rPr>
        <b/>
        <sz val="10"/>
        <rFont val="Arial"/>
        <family val="2"/>
      </rPr>
      <t>NOTE: AN ARBITRARY FIXED RATE AMOUNT IS NOT ALLOWABLE.</t>
    </r>
    <r>
      <rPr>
        <sz val="10"/>
        <rFont val="Arial"/>
        <family val="2"/>
      </rPr>
      <t xml:space="preserve">  Any administrative overhead expense included above is supported either through time records, an allocation to program in direct proportion to total direct program costs or an indirect cost rate approved by the Federal Government.</t>
    </r>
  </si>
  <si>
    <t>I hereby certify under penalty of perjury that all claims made on this reimbursement request resulted from provision of services provided under the terms of this contract and my organization will not be reimbursed for any portion of this claim from any other source.</t>
  </si>
  <si>
    <t>Signature:</t>
  </si>
  <si>
    <t>Date:</t>
  </si>
  <si>
    <t>Title</t>
  </si>
  <si>
    <t>2027-ATRC.DLDC-X</t>
  </si>
  <si>
    <t>DEVICE LENDING &amp; DEMONSTRATION CENTER</t>
  </si>
  <si>
    <t>Budget Instructions</t>
  </si>
  <si>
    <t xml:space="preserve">CONTRACT NUMBER: </t>
  </si>
  <si>
    <r>
      <t>CONTRACT TERM:</t>
    </r>
    <r>
      <rPr>
        <sz val="12"/>
        <color rgb="FF000000"/>
        <rFont val="Arial"/>
        <family val="2"/>
      </rPr>
      <t xml:space="preserve"> </t>
    </r>
  </si>
  <si>
    <t>December 1, 2023 through September 30, 2024</t>
  </si>
  <si>
    <r>
      <rPr>
        <b/>
        <sz val="12"/>
        <color theme="1"/>
        <rFont val="Arial"/>
        <family val="2"/>
      </rPr>
      <t>Contractor Address</t>
    </r>
    <r>
      <rPr>
        <sz val="12"/>
        <color theme="1"/>
        <rFont val="Arial"/>
        <family val="2"/>
      </rPr>
      <t>: Please enter your company name the way that you would like it to</t>
    </r>
  </si>
  <si>
    <t>appear on the check and the address you would like your check mailed to.</t>
  </si>
  <si>
    <r>
      <rPr>
        <b/>
        <sz val="12"/>
        <color theme="1"/>
        <rFont val="Arial"/>
        <family val="2"/>
      </rPr>
      <t>FED TAX ID</t>
    </r>
    <r>
      <rPr>
        <sz val="12"/>
        <color theme="1"/>
        <rFont val="Arial"/>
        <family val="2"/>
      </rPr>
      <t>: Enter your company Federal Tax Identification Number.</t>
    </r>
  </si>
  <si>
    <t xml:space="preserve">TOTAL CONTRACT AMOUNT: </t>
  </si>
  <si>
    <t>No unused funds may be carried forward to the next contract term, including extensions and renewals.</t>
  </si>
  <si>
    <t xml:space="preserve">BUDGET INSTRUCTIONS: </t>
  </si>
  <si>
    <t>PERSONNEL:</t>
  </si>
  <si>
    <r>
      <rPr>
        <b/>
        <u/>
        <sz val="12"/>
        <color rgb="FF000000"/>
        <rFont val="Arial"/>
        <family val="2"/>
      </rPr>
      <t>Line P-1 thru P-4</t>
    </r>
    <r>
      <rPr>
        <b/>
        <sz val="12"/>
        <color rgb="FF000000"/>
        <rFont val="Arial"/>
        <family val="2"/>
      </rPr>
      <t>:  Enter name of employee, percent FTE,</t>
    </r>
  </si>
  <si>
    <t>(6 hours per week = 15% etc.) and dollar amount for each staff person.</t>
  </si>
  <si>
    <r>
      <rPr>
        <b/>
        <u/>
        <sz val="12"/>
        <color rgb="FF000000"/>
        <rFont val="Arial"/>
        <family val="2"/>
      </rPr>
      <t>Total Salaries:</t>
    </r>
    <r>
      <rPr>
        <b/>
        <sz val="12"/>
        <color rgb="FF000000"/>
        <rFont val="Arial"/>
        <family val="2"/>
      </rPr>
      <t xml:space="preserve">  Add Lines P-1 through P-4.</t>
    </r>
  </si>
  <si>
    <r>
      <rPr>
        <b/>
        <u/>
        <sz val="12"/>
        <color rgb="FF000000"/>
        <rFont val="Arial"/>
        <family val="2"/>
      </rPr>
      <t>Line P-5</t>
    </r>
    <r>
      <rPr>
        <b/>
        <sz val="12"/>
        <color rgb="FF000000"/>
        <rFont val="Arial"/>
        <family val="2"/>
      </rPr>
      <t>: Enter the total dollar amount of payroll taxes and Benefits</t>
    </r>
  </si>
  <si>
    <t>percent will be calculated for you (total benefits &amp; taxes divided by total salaries)</t>
  </si>
  <si>
    <r>
      <rPr>
        <b/>
        <u/>
        <sz val="12"/>
        <color rgb="FF000000"/>
        <rFont val="Arial"/>
        <family val="2"/>
      </rPr>
      <t>Subtotal-Direct Personnel Expenses:</t>
    </r>
    <r>
      <rPr>
        <b/>
        <sz val="12"/>
        <color rgb="FF000000"/>
        <rFont val="Arial"/>
        <family val="2"/>
      </rPr>
      <t xml:space="preserve"> Automatically Adds Total Salaries and</t>
    </r>
  </si>
  <si>
    <t>Payroll Taxes &amp; Benefits.</t>
  </si>
  <si>
    <t>OPERATING:</t>
  </si>
  <si>
    <r>
      <rPr>
        <b/>
        <u/>
        <sz val="12"/>
        <color rgb="FF000000"/>
        <rFont val="Arial"/>
        <family val="2"/>
      </rPr>
      <t>Line O-1 through O-5</t>
    </r>
    <r>
      <rPr>
        <b/>
        <sz val="12"/>
        <color rgb="FF000000"/>
        <rFont val="Arial"/>
        <family val="2"/>
      </rPr>
      <t xml:space="preserve">:  Do not change the description.  Enter total budgeted dollar </t>
    </r>
  </si>
  <si>
    <t xml:space="preserve">amount.  </t>
  </si>
  <si>
    <r>
      <rPr>
        <b/>
        <u/>
        <sz val="12"/>
        <color rgb="FF000000"/>
        <rFont val="Arial"/>
        <family val="2"/>
      </rPr>
      <t>Line O-6 through O-8</t>
    </r>
    <r>
      <rPr>
        <b/>
        <sz val="12"/>
        <color rgb="FF000000"/>
        <rFont val="Arial"/>
        <family val="2"/>
      </rPr>
      <t xml:space="preserve">:  Enter description &amp; dollar amount.  This can be any other </t>
    </r>
  </si>
  <si>
    <t>direct expense including non-indirect overhead directly related to the operation of the DLDC program.</t>
  </si>
  <si>
    <r>
      <rPr>
        <b/>
        <u/>
        <sz val="12"/>
        <color rgb="FF000000"/>
        <rFont val="Arial"/>
        <family val="2"/>
      </rPr>
      <t>Subtotal – Direct Operating Expenses</t>
    </r>
    <r>
      <rPr>
        <b/>
        <sz val="12"/>
        <color rgb="FF000000"/>
        <rFont val="Arial"/>
        <family val="2"/>
      </rPr>
      <t>:  Add Lines O-1 through O-8.</t>
    </r>
  </si>
  <si>
    <r>
      <rPr>
        <b/>
        <u/>
        <sz val="12"/>
        <color rgb="FF000000"/>
        <rFont val="Arial"/>
        <family val="2"/>
      </rPr>
      <t>Total Direct Expense</t>
    </r>
    <r>
      <rPr>
        <b/>
        <sz val="12"/>
        <color rgb="FF000000"/>
        <rFont val="Arial"/>
        <family val="2"/>
      </rPr>
      <t>: Adds Direct Personnel Expenses &amp; Direct Operating</t>
    </r>
  </si>
  <si>
    <t>Expenses.</t>
  </si>
  <si>
    <t>INDIRECT:</t>
  </si>
  <si>
    <r>
      <rPr>
        <b/>
        <u/>
        <sz val="12"/>
        <color rgb="FF000000"/>
        <rFont val="Arial"/>
        <family val="2"/>
      </rPr>
      <t>Total Indirect Expense</t>
    </r>
    <r>
      <rPr>
        <b/>
        <sz val="12"/>
        <color rgb="FF000000"/>
        <rFont val="Arial"/>
        <family val="2"/>
      </rPr>
      <t>: Cannot exceed 10% of the Annual Direct Expense.</t>
    </r>
  </si>
  <si>
    <r>
      <rPr>
        <b/>
        <u/>
        <sz val="12"/>
        <color rgb="FF000000"/>
        <rFont val="Arial"/>
        <family val="2"/>
      </rPr>
      <t>Total Program Budget</t>
    </r>
    <r>
      <rPr>
        <b/>
        <sz val="12"/>
        <color rgb="FF000000"/>
        <rFont val="Arial"/>
        <family val="2"/>
      </rPr>
      <t>:  Adds Total Direct Expense and Total Indirect</t>
    </r>
  </si>
  <si>
    <t>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</si>
</sst>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lt;=9999999]###\-####;\(###\)\ ###\-####"/>
    <numFmt numFmtId="165" formatCode="00\-0000000"/>
    <numFmt numFmtId="166" formatCode="m/d/yyyy;@"/>
    <numFmt numFmtId="167" formatCode="mmmm\ d\,\ yyyy"/>
    <numFmt numFmtId="168" formatCode="_(&quot;$&quot;* #,##0.00_);[Red]_(&quot;$&quot;* \(#,##0.00\);_(&quot;$&quot;* &quot;0.00&quot;_);_(@_)"/>
    <numFmt numFmtId="169" formatCode="_(* #,##0_);_(* \(#,##0\);_(* &quot;-&quot;??_);_(@_)"/>
    <numFmt numFmtId="170" formatCode="0.0%"/>
    <numFmt numFmtId="171" formatCode="_(&quot;$&quot;* #,##0_);_(&quot;$&quot;* \(#,##0\);_(&quot;$&quot;* &quot;-&quot;??_);_(@_)"/>
    <numFmt numFmtId="172" formatCode="dd\-mmm\-yy"/>
  </numFmts>
  <fonts count="23" x14ac:knownFonts="1">
    <font>
      <sz val="11"/>
      <color theme="1"/>
      <name val="Calibri"/>
      <family val="2"/>
      <scheme val="minor"/>
    </font>
    <font>
      <sz val="11"/>
      <color theme="1"/>
      <name val="Calibri"/>
      <family val="2"/>
      <scheme val="minor"/>
    </font>
    <font>
      <sz val="10"/>
      <name val="Arial"/>
      <family val="2"/>
    </font>
    <font>
      <b/>
      <sz val="28"/>
      <name val="Monotype Corsiva"/>
      <family val="4"/>
    </font>
    <font>
      <sz val="12"/>
      <name val="Arial"/>
      <family val="2"/>
    </font>
    <font>
      <sz val="8"/>
      <name val="Times New Roman"/>
      <family val="1"/>
    </font>
    <font>
      <sz val="8"/>
      <name val="Arial"/>
      <family val="2"/>
    </font>
    <font>
      <b/>
      <sz val="10"/>
      <name val="Arial"/>
      <family val="2"/>
    </font>
    <font>
      <b/>
      <sz val="12"/>
      <name val="Arial"/>
      <family val="2"/>
    </font>
    <font>
      <sz val="12"/>
      <name val="Tahoma"/>
      <family val="2"/>
    </font>
    <font>
      <sz val="10"/>
      <name val="Tahoma"/>
      <family val="2"/>
    </font>
    <font>
      <b/>
      <sz val="11.5"/>
      <name val="Arial"/>
      <family val="2"/>
    </font>
    <font>
      <b/>
      <sz val="10"/>
      <color rgb="FFFF0000"/>
      <name val="Arial"/>
      <family val="2"/>
    </font>
    <font>
      <sz val="14"/>
      <name val="Arial"/>
      <family val="2"/>
    </font>
    <font>
      <b/>
      <sz val="9"/>
      <color indexed="81"/>
      <name val="Tahoma"/>
      <family val="2"/>
    </font>
    <font>
      <sz val="9"/>
      <color indexed="81"/>
      <name val="Tahoma"/>
      <family val="2"/>
    </font>
    <font>
      <b/>
      <sz val="14"/>
      <color rgb="FF000000"/>
      <name val="Arial"/>
      <family val="2"/>
    </font>
    <font>
      <b/>
      <sz val="12"/>
      <color rgb="FF000000"/>
      <name val="Arial"/>
      <family val="2"/>
    </font>
    <font>
      <b/>
      <sz val="12"/>
      <color theme="1"/>
      <name val="Arial"/>
      <family val="2"/>
    </font>
    <font>
      <sz val="12"/>
      <color rgb="FF000000"/>
      <name val="Arial"/>
      <family val="2"/>
    </font>
    <font>
      <sz val="12"/>
      <color theme="1"/>
      <name val="Calibri"/>
      <family val="2"/>
      <scheme val="minor"/>
    </font>
    <font>
      <sz val="12"/>
      <color theme="1"/>
      <name val="Arial"/>
      <family val="2"/>
    </font>
    <font>
      <b/>
      <u/>
      <sz val="12"/>
      <color rgb="FF000000"/>
      <name val="Arial"/>
      <family val="2"/>
    </font>
  </fonts>
  <fills count="3">
    <fill>
      <patternFill patternType="none"/>
    </fill>
    <fill>
      <patternFill patternType="gray125"/>
    </fill>
    <fill>
      <patternFill patternType="solid">
        <fgColor theme="6" tint="0.59999389629810485"/>
        <bgColor indexed="64"/>
      </patternFill>
    </fill>
  </fills>
  <borders count="85">
    <border>
      <left/>
      <right/>
      <top/>
      <bottom/>
      <diagonal/>
    </border>
    <border>
      <left style="thin">
        <color auto="1"/>
      </left>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bottom/>
      <diagonal/>
    </border>
    <border>
      <left style="thin">
        <color auto="1"/>
      </left>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hair">
        <color auto="1"/>
      </right>
      <top style="double">
        <color auto="1"/>
      </top>
      <bottom style="double">
        <color auto="1"/>
      </bottom>
      <diagonal/>
    </border>
    <border>
      <left style="hair">
        <color auto="1"/>
      </left>
      <right style="hair">
        <color auto="1"/>
      </right>
      <top style="double">
        <color auto="1"/>
      </top>
      <bottom style="hair">
        <color auto="1"/>
      </bottom>
      <diagonal/>
    </border>
    <border>
      <left style="hair">
        <color auto="1"/>
      </left>
      <right style="double">
        <color auto="1"/>
      </right>
      <top style="double">
        <color auto="1"/>
      </top>
      <bottom style="hair">
        <color auto="1"/>
      </bottom>
      <diagonal/>
    </border>
    <border>
      <left style="double">
        <color auto="1"/>
      </left>
      <right style="double">
        <color auto="1"/>
      </right>
      <top style="double">
        <color auto="1"/>
      </top>
      <bottom style="double">
        <color auto="1"/>
      </bottom>
      <diagonal/>
    </border>
    <border>
      <left style="double">
        <color auto="1"/>
      </left>
      <right/>
      <top style="double">
        <color auto="1"/>
      </top>
      <bottom style="hair">
        <color auto="1"/>
      </bottom>
      <diagonal/>
    </border>
    <border>
      <left/>
      <right/>
      <top style="double">
        <color auto="1"/>
      </top>
      <bottom style="hair">
        <color auto="1"/>
      </bottom>
      <diagonal/>
    </border>
    <border>
      <left/>
      <right style="double">
        <color auto="1"/>
      </right>
      <top style="double">
        <color auto="1"/>
      </top>
      <bottom style="hair">
        <color auto="1"/>
      </bottom>
      <diagonal/>
    </border>
    <border>
      <left style="double">
        <color auto="1"/>
      </left>
      <right style="double">
        <color auto="1"/>
      </right>
      <top/>
      <bottom style="hair">
        <color auto="1"/>
      </bottom>
      <diagonal/>
    </border>
    <border>
      <left style="double">
        <color auto="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double">
        <color auto="1"/>
      </right>
      <top style="hair">
        <color auto="1"/>
      </top>
      <bottom style="hair">
        <color auto="1"/>
      </bottom>
      <diagonal/>
    </border>
    <border>
      <left style="double">
        <color auto="1"/>
      </left>
      <right style="double">
        <color auto="1"/>
      </right>
      <top style="hair">
        <color auto="1"/>
      </top>
      <bottom style="hair">
        <color auto="1"/>
      </bottom>
      <diagonal/>
    </border>
    <border>
      <left style="thin">
        <color auto="1"/>
      </left>
      <right style="double">
        <color auto="1"/>
      </right>
      <top style="thin">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double">
        <color auto="1"/>
      </right>
      <top/>
      <bottom style="hair">
        <color auto="1"/>
      </bottom>
      <diagonal/>
    </border>
    <border>
      <left style="thin">
        <color auto="1"/>
      </left>
      <right style="double">
        <color auto="1"/>
      </right>
      <top style="hair">
        <color auto="1"/>
      </top>
      <bottom style="hair">
        <color auto="1"/>
      </bottom>
      <diagonal/>
    </border>
    <border>
      <left style="hair">
        <color auto="1"/>
      </left>
      <right style="hair">
        <color auto="1"/>
      </right>
      <top/>
      <bottom/>
      <diagonal/>
    </border>
    <border>
      <left style="thin">
        <color auto="1"/>
      </left>
      <right style="double">
        <color auto="1"/>
      </right>
      <top style="hair">
        <color auto="1"/>
      </top>
      <bottom style="thin">
        <color auto="1"/>
      </bottom>
      <diagonal/>
    </border>
    <border>
      <left style="hair">
        <color auto="1"/>
      </left>
      <right style="double">
        <color auto="1"/>
      </right>
      <top style="hair">
        <color auto="1"/>
      </top>
      <bottom style="thin">
        <color auto="1"/>
      </bottom>
      <diagonal/>
    </border>
    <border>
      <left style="double">
        <color auto="1"/>
      </left>
      <right style="double">
        <color auto="1"/>
      </right>
      <top style="hair">
        <color auto="1"/>
      </top>
      <bottom style="thin">
        <color auto="1"/>
      </bottom>
      <diagonal/>
    </border>
    <border>
      <left style="double">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double">
        <color auto="1"/>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bottom style="thin">
        <color auto="1"/>
      </bottom>
      <diagonal/>
    </border>
    <border>
      <left style="hair">
        <color auto="1"/>
      </left>
      <right style="double">
        <color auto="1"/>
      </right>
      <top style="thin">
        <color auto="1"/>
      </top>
      <bottom style="thin">
        <color auto="1"/>
      </bottom>
      <diagonal/>
    </border>
    <border>
      <left/>
      <right style="double">
        <color auto="1"/>
      </right>
      <top style="thin">
        <color auto="1"/>
      </top>
      <bottom style="thin">
        <color auto="1"/>
      </bottom>
      <diagonal/>
    </border>
    <border>
      <left style="double">
        <color auto="1"/>
      </left>
      <right style="double">
        <color auto="1"/>
      </right>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double">
        <color auto="1"/>
      </right>
      <top style="thin">
        <color auto="1"/>
      </top>
      <bottom style="double">
        <color auto="1"/>
      </bottom>
      <diagonal/>
    </border>
    <border>
      <left/>
      <right style="double">
        <color auto="1"/>
      </right>
      <top style="double">
        <color auto="1"/>
      </top>
      <bottom style="double">
        <color auto="1"/>
      </bottom>
      <diagonal/>
    </border>
    <border>
      <left/>
      <right style="double">
        <color auto="1"/>
      </right>
      <top/>
      <bottom/>
      <diagonal/>
    </border>
    <border>
      <left style="double">
        <color auto="1"/>
      </left>
      <right style="double">
        <color auto="1"/>
      </right>
      <top style="double">
        <color auto="1"/>
      </top>
      <bottom style="hair">
        <color auto="1"/>
      </bottom>
      <diagonal/>
    </border>
    <border>
      <left style="hair">
        <color auto="1"/>
      </left>
      <right/>
      <top/>
      <bottom/>
      <diagonal/>
    </border>
    <border>
      <left/>
      <right style="hair">
        <color auto="1"/>
      </right>
      <top/>
      <bottom/>
      <diagonal/>
    </border>
    <border>
      <left style="hair">
        <color auto="1"/>
      </left>
      <right style="double">
        <color auto="1"/>
      </right>
      <top style="hair">
        <color auto="1"/>
      </top>
      <bottom/>
      <diagonal/>
    </border>
    <border>
      <left style="hair">
        <color auto="1"/>
      </left>
      <right/>
      <top/>
      <bottom style="thin">
        <color auto="1"/>
      </bottom>
      <diagonal/>
    </border>
    <border>
      <left/>
      <right style="hair">
        <color auto="1"/>
      </right>
      <top/>
      <bottom style="thin">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top style="hair">
        <color auto="1"/>
      </top>
      <bottom/>
      <diagonal/>
    </border>
    <border>
      <left/>
      <right/>
      <top style="hair">
        <color auto="1"/>
      </top>
      <bottom/>
      <diagonal/>
    </border>
    <border>
      <left style="hair">
        <color auto="1"/>
      </left>
      <right style="double">
        <color auto="1"/>
      </right>
      <top/>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double">
        <color auto="1"/>
      </right>
      <top style="thin">
        <color auto="1"/>
      </top>
      <bottom style="hair">
        <color auto="1"/>
      </bottom>
      <diagonal/>
    </border>
    <border>
      <left style="double">
        <color auto="1"/>
      </left>
      <right/>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right style="double">
        <color auto="1"/>
      </right>
      <top style="thin">
        <color auto="1"/>
      </top>
      <bottom style="double">
        <color auto="1"/>
      </bottom>
      <diagonal/>
    </border>
  </borders>
  <cellStyleXfs count="5">
    <xf numFmtId="0" fontId="0" fillId="0" borderId="0"/>
    <xf numFmtId="43" fontId="5" fillId="0" borderId="0" applyFont="0" applyFill="0" applyBorder="0" applyAlignment="0" applyProtection="0"/>
    <xf numFmtId="44" fontId="1" fillId="0" borderId="0" applyFont="0" applyFill="0" applyBorder="0" applyAlignment="0" applyProtection="0"/>
    <xf numFmtId="9" fontId="5" fillId="0" borderId="0" applyFont="0" applyFill="0" applyBorder="0" applyAlignment="0" applyProtection="0"/>
    <xf numFmtId="0" fontId="2" fillId="0" borderId="0"/>
  </cellStyleXfs>
  <cellXfs count="222">
    <xf numFmtId="0" fontId="0" fillId="0" borderId="0" xfId="0"/>
    <xf numFmtId="0" fontId="2" fillId="0" borderId="0" xfId="4" applyAlignment="1">
      <alignment horizontal="center" vertical="center"/>
    </xf>
    <xf numFmtId="0" fontId="2" fillId="0" borderId="0" xfId="4"/>
    <xf numFmtId="4" fontId="3" fillId="0" borderId="0" xfId="4" applyNumberFormat="1" applyFont="1" applyAlignment="1">
      <alignment vertical="center" shrinkToFit="1"/>
    </xf>
    <xf numFmtId="0" fontId="4" fillId="0" borderId="0" xfId="4" applyFont="1"/>
    <xf numFmtId="40" fontId="2" fillId="0" borderId="0" xfId="4" applyNumberFormat="1"/>
    <xf numFmtId="43" fontId="2" fillId="0" borderId="0" xfId="1" applyFont="1" applyProtection="1"/>
    <xf numFmtId="0" fontId="4" fillId="0" borderId="1" xfId="4" applyFont="1" applyBorder="1" applyAlignment="1">
      <alignment vertical="center"/>
    </xf>
    <xf numFmtId="0" fontId="4" fillId="2" borderId="2" xfId="4" applyFont="1" applyFill="1" applyBorder="1" applyAlignment="1" applyProtection="1">
      <alignment horizontal="left" vertical="center" shrinkToFit="1"/>
      <protection locked="0"/>
    </xf>
    <xf numFmtId="0" fontId="4" fillId="2" borderId="3" xfId="4" applyFont="1" applyFill="1" applyBorder="1" applyAlignment="1" applyProtection="1">
      <alignment horizontal="left" vertical="center" shrinkToFit="1"/>
      <protection locked="0"/>
    </xf>
    <xf numFmtId="4" fontId="6" fillId="0" borderId="1" xfId="4" applyNumberFormat="1" applyFont="1" applyBorder="1" applyAlignment="1">
      <alignment horizontal="center" vertical="top"/>
    </xf>
    <xf numFmtId="4" fontId="6" fillId="0" borderId="4" xfId="4" applyNumberFormat="1" applyFont="1" applyBorder="1" applyAlignment="1">
      <alignment horizontal="center" vertical="top"/>
    </xf>
    <xf numFmtId="4" fontId="6" fillId="0" borderId="5" xfId="4" applyNumberFormat="1" applyFont="1" applyBorder="1" applyAlignment="1">
      <alignment horizontal="center" vertical="top"/>
    </xf>
    <xf numFmtId="0" fontId="4" fillId="0" borderId="6" xfId="4" applyFont="1" applyBorder="1" applyAlignment="1">
      <alignment vertical="center"/>
    </xf>
    <xf numFmtId="0" fontId="4" fillId="2" borderId="7" xfId="4" applyFont="1" applyFill="1" applyBorder="1" applyAlignment="1" applyProtection="1">
      <alignment horizontal="left" vertical="center"/>
      <protection locked="0"/>
    </xf>
    <xf numFmtId="0" fontId="4" fillId="2" borderId="8" xfId="4" applyFont="1" applyFill="1" applyBorder="1" applyAlignment="1" applyProtection="1">
      <alignment horizontal="left" vertical="center"/>
      <protection locked="0"/>
    </xf>
    <xf numFmtId="4" fontId="2" fillId="0" borderId="6" xfId="4" applyNumberFormat="1" applyBorder="1"/>
    <xf numFmtId="4" fontId="2" fillId="0" borderId="0" xfId="4" applyNumberFormat="1"/>
    <xf numFmtId="4" fontId="2" fillId="0" borderId="9" xfId="4" applyNumberFormat="1" applyBorder="1"/>
    <xf numFmtId="0" fontId="4" fillId="0" borderId="10" xfId="4" applyFont="1" applyBorder="1" applyAlignment="1">
      <alignment vertical="center"/>
    </xf>
    <xf numFmtId="164" fontId="4" fillId="2" borderId="11" xfId="4" quotePrefix="1" applyNumberFormat="1" applyFont="1" applyFill="1" applyBorder="1" applyAlignment="1" applyProtection="1">
      <alignment horizontal="left" vertical="center"/>
      <protection locked="0"/>
    </xf>
    <xf numFmtId="164" fontId="4" fillId="2" borderId="12" xfId="4" applyNumberFormat="1" applyFont="1" applyFill="1" applyBorder="1" applyAlignment="1" applyProtection="1">
      <alignment horizontal="left" vertical="center"/>
      <protection locked="0"/>
    </xf>
    <xf numFmtId="4" fontId="7" fillId="0" borderId="0" xfId="4" applyNumberFormat="1" applyFont="1"/>
    <xf numFmtId="4" fontId="7" fillId="0" borderId="6" xfId="4" applyNumberFormat="1" applyFont="1" applyBorder="1"/>
    <xf numFmtId="0" fontId="4" fillId="0" borderId="9" xfId="4" applyFont="1" applyBorder="1"/>
    <xf numFmtId="0" fontId="8" fillId="0" borderId="13" xfId="4" applyFont="1" applyBorder="1" applyAlignment="1">
      <alignment horizontal="right"/>
    </xf>
    <xf numFmtId="165" fontId="4" fillId="2" borderId="13" xfId="4" applyNumberFormat="1" applyFont="1" applyFill="1" applyBorder="1" applyAlignment="1" applyProtection="1">
      <alignment horizontal="center"/>
      <protection locked="0"/>
    </xf>
    <xf numFmtId="165" fontId="4" fillId="0" borderId="6" xfId="4" applyNumberFormat="1" applyFont="1" applyBorder="1"/>
    <xf numFmtId="0" fontId="0" fillId="0" borderId="6" xfId="0" applyBorder="1"/>
    <xf numFmtId="0" fontId="0" fillId="0" borderId="9" xfId="0" applyBorder="1"/>
    <xf numFmtId="0" fontId="8" fillId="0" borderId="0" xfId="4" applyFont="1"/>
    <xf numFmtId="0" fontId="9" fillId="0" borderId="0" xfId="4" applyFont="1" applyAlignment="1">
      <alignment horizontal="left" vertical="center"/>
    </xf>
    <xf numFmtId="0" fontId="0" fillId="0" borderId="10" xfId="0" applyBorder="1"/>
    <xf numFmtId="0" fontId="0" fillId="0" borderId="14" xfId="0" applyBorder="1"/>
    <xf numFmtId="0" fontId="0" fillId="0" borderId="15" xfId="0" applyBorder="1"/>
    <xf numFmtId="0" fontId="8" fillId="0" borderId="9" xfId="4" applyFont="1" applyBorder="1" applyAlignment="1">
      <alignment horizontal="right" vertical="center"/>
    </xf>
    <xf numFmtId="0" fontId="4" fillId="0" borderId="13" xfId="4" applyFont="1" applyBorder="1" applyAlignment="1">
      <alignment horizontal="center" vertical="center" shrinkToFit="1"/>
    </xf>
    <xf numFmtId="0" fontId="8" fillId="0" borderId="6" xfId="4" applyFont="1" applyBorder="1" applyAlignment="1">
      <alignment horizontal="right" vertical="center"/>
    </xf>
    <xf numFmtId="166" fontId="9" fillId="0" borderId="13" xfId="4" applyNumberFormat="1" applyFont="1" applyBorder="1" applyAlignment="1">
      <alignment horizontal="center" vertical="center" shrinkToFit="1"/>
    </xf>
    <xf numFmtId="167" fontId="10" fillId="0" borderId="0" xfId="4" applyNumberFormat="1" applyFont="1"/>
    <xf numFmtId="167" fontId="10" fillId="0" borderId="14" xfId="4" applyNumberFormat="1" applyFont="1" applyBorder="1"/>
    <xf numFmtId="0" fontId="8" fillId="0" borderId="13" xfId="4" applyFont="1" applyBorder="1" applyAlignment="1">
      <alignment vertical="center"/>
    </xf>
    <xf numFmtId="14" fontId="9" fillId="0" borderId="13" xfId="4" applyNumberFormat="1" applyFont="1" applyBorder="1" applyAlignment="1">
      <alignment horizontal="center" vertical="center"/>
    </xf>
    <xf numFmtId="0" fontId="9" fillId="0" borderId="13" xfId="4" applyFont="1" applyBorder="1" applyAlignment="1">
      <alignment horizontal="center" vertical="center"/>
    </xf>
    <xf numFmtId="0" fontId="9" fillId="0" borderId="0" xfId="4" applyFont="1" applyAlignment="1">
      <alignment vertical="center"/>
    </xf>
    <xf numFmtId="0" fontId="11" fillId="0" borderId="9" xfId="4" applyFont="1" applyBorder="1" applyAlignment="1">
      <alignment horizontal="right" vertical="center"/>
    </xf>
    <xf numFmtId="168" fontId="8" fillId="0" borderId="13" xfId="4" applyNumberFormat="1" applyFont="1" applyBorder="1" applyAlignment="1">
      <alignment vertical="center"/>
    </xf>
    <xf numFmtId="40" fontId="2" fillId="0" borderId="0" xfId="4" applyNumberFormat="1" applyAlignment="1">
      <alignment vertical="center"/>
    </xf>
    <xf numFmtId="43" fontId="2" fillId="0" borderId="0" xfId="1" applyFont="1" applyAlignment="1" applyProtection="1">
      <alignment vertical="center"/>
    </xf>
    <xf numFmtId="0" fontId="2" fillId="0" borderId="0" xfId="4" applyAlignment="1">
      <alignment vertical="center"/>
    </xf>
    <xf numFmtId="0" fontId="9" fillId="0" borderId="16" xfId="4" applyFont="1" applyBorder="1" applyAlignment="1">
      <alignment horizontal="left"/>
    </xf>
    <xf numFmtId="0" fontId="9" fillId="0" borderId="0" xfId="4" applyFont="1"/>
    <xf numFmtId="0" fontId="2" fillId="0" borderId="17" xfId="4" applyBorder="1"/>
    <xf numFmtId="0" fontId="10" fillId="0" borderId="17" xfId="4" applyFont="1" applyBorder="1"/>
    <xf numFmtId="4" fontId="2" fillId="0" borderId="17" xfId="4" applyNumberFormat="1" applyBorder="1"/>
    <xf numFmtId="169" fontId="2" fillId="0" borderId="0" xfId="1" applyNumberFormat="1" applyFont="1" applyProtection="1"/>
    <xf numFmtId="43" fontId="2" fillId="0" borderId="0" xfId="4" applyNumberFormat="1"/>
    <xf numFmtId="0" fontId="8" fillId="0" borderId="18" xfId="4" applyFont="1" applyBorder="1" applyAlignment="1">
      <alignment horizontal="center"/>
    </xf>
    <xf numFmtId="0" fontId="8" fillId="0" borderId="19" xfId="4" applyFont="1" applyBorder="1" applyAlignment="1">
      <alignment horizontal="center"/>
    </xf>
    <xf numFmtId="0" fontId="8" fillId="0" borderId="20" xfId="4" applyFont="1" applyBorder="1" applyAlignment="1">
      <alignment horizontal="center"/>
    </xf>
    <xf numFmtId="4" fontId="2" fillId="0" borderId="21" xfId="4" applyNumberFormat="1" applyBorder="1" applyAlignment="1">
      <alignment horizontal="center" vertical="center" wrapText="1"/>
    </xf>
    <xf numFmtId="4" fontId="2" fillId="0" borderId="22" xfId="4" applyNumberFormat="1" applyBorder="1" applyAlignment="1">
      <alignment horizontal="center" vertical="center" wrapText="1"/>
    </xf>
    <xf numFmtId="4" fontId="2" fillId="0" borderId="23" xfId="4" applyNumberFormat="1" applyBorder="1" applyAlignment="1">
      <alignment horizontal="center" vertical="center" wrapText="1"/>
    </xf>
    <xf numFmtId="170" fontId="2" fillId="0" borderId="0" xfId="3" applyNumberFormat="1" applyFont="1" applyProtection="1"/>
    <xf numFmtId="0" fontId="8" fillId="0" borderId="24" xfId="4" applyFont="1" applyBorder="1" applyAlignment="1">
      <alignment horizontal="left" vertical="center"/>
    </xf>
    <xf numFmtId="0" fontId="8" fillId="0" borderId="25" xfId="4" applyFont="1" applyBorder="1" applyAlignment="1">
      <alignment horizontal="left" vertical="center"/>
    </xf>
    <xf numFmtId="0" fontId="8" fillId="0" borderId="26" xfId="4" applyFont="1" applyBorder="1" applyAlignment="1">
      <alignment horizontal="left" vertical="center"/>
    </xf>
    <xf numFmtId="44" fontId="2" fillId="0" borderId="27" xfId="2" applyFont="1" applyBorder="1" applyAlignment="1" applyProtection="1">
      <alignment horizontal="center" vertical="center"/>
    </xf>
    <xf numFmtId="43" fontId="2" fillId="0" borderId="0" xfId="4" applyNumberFormat="1" applyAlignment="1">
      <alignment vertical="center"/>
    </xf>
    <xf numFmtId="0" fontId="7" fillId="0" borderId="28" xfId="4" applyFont="1" applyBorder="1" applyAlignment="1">
      <alignment horizontal="center" vertical="center"/>
    </xf>
    <xf numFmtId="0" fontId="7" fillId="0" borderId="8" xfId="4" applyFont="1" applyBorder="1" applyAlignment="1">
      <alignment horizontal="center" vertical="center"/>
    </xf>
    <xf numFmtId="0" fontId="7" fillId="0" borderId="29" xfId="4" applyFont="1" applyBorder="1" applyAlignment="1">
      <alignment horizontal="center" vertical="center"/>
    </xf>
    <xf numFmtId="44" fontId="2" fillId="0" borderId="30" xfId="2" applyFont="1" applyBorder="1" applyAlignment="1" applyProtection="1">
      <alignment horizontal="center" vertical="center"/>
    </xf>
    <xf numFmtId="44" fontId="2" fillId="0" borderId="8" xfId="2" applyFont="1" applyBorder="1" applyAlignment="1" applyProtection="1">
      <alignment horizontal="center" vertical="center"/>
    </xf>
    <xf numFmtId="44" fontId="2" fillId="0" borderId="31" xfId="2" applyFont="1" applyBorder="1" applyAlignment="1" applyProtection="1">
      <alignment horizontal="center" vertical="center"/>
    </xf>
    <xf numFmtId="44" fontId="2" fillId="0" borderId="32" xfId="2" applyFont="1" applyBorder="1" applyAlignment="1" applyProtection="1">
      <alignment horizontal="center" vertical="center"/>
    </xf>
    <xf numFmtId="169" fontId="2" fillId="0" borderId="0" xfId="1" applyNumberFormat="1" applyFont="1" applyAlignment="1" applyProtection="1">
      <alignment vertical="center"/>
    </xf>
    <xf numFmtId="0" fontId="2" fillId="0" borderId="33" xfId="4" applyBorder="1" applyAlignment="1">
      <alignment horizontal="center" vertical="center"/>
    </xf>
    <xf numFmtId="0" fontId="2" fillId="2" borderId="28" xfId="4" applyFill="1" applyBorder="1" applyAlignment="1" applyProtection="1">
      <alignment horizontal="right" vertical="center"/>
      <protection locked="0"/>
    </xf>
    <xf numFmtId="0" fontId="2" fillId="2" borderId="34" xfId="4" applyFill="1" applyBorder="1" applyAlignment="1" applyProtection="1">
      <alignment horizontal="right" vertical="center"/>
      <protection locked="0"/>
    </xf>
    <xf numFmtId="170" fontId="2" fillId="2" borderId="29" xfId="3" applyNumberFormat="1" applyFont="1" applyFill="1" applyBorder="1" applyAlignment="1" applyProtection="1">
      <alignment horizontal="center" vertical="center"/>
      <protection locked="0"/>
    </xf>
    <xf numFmtId="168" fontId="2" fillId="2" borderId="35" xfId="2" applyNumberFormat="1" applyFont="1" applyFill="1" applyBorder="1" applyAlignment="1" applyProtection="1">
      <alignment horizontal="right" vertical="center"/>
      <protection locked="0"/>
    </xf>
    <xf numFmtId="168" fontId="12" fillId="0" borderId="36" xfId="2" applyNumberFormat="1" applyFont="1" applyFill="1" applyBorder="1" applyAlignment="1" applyProtection="1">
      <alignment horizontal="center" vertical="center" shrinkToFit="1"/>
    </xf>
    <xf numFmtId="168" fontId="12" fillId="0" borderId="37" xfId="2" applyNumberFormat="1" applyFont="1" applyFill="1" applyBorder="1" applyAlignment="1" applyProtection="1">
      <alignment horizontal="center" vertical="center" shrinkToFit="1"/>
    </xf>
    <xf numFmtId="168" fontId="2" fillId="0" borderId="38" xfId="2" applyNumberFormat="1" applyFont="1" applyFill="1" applyBorder="1" applyAlignment="1" applyProtection="1">
      <alignment horizontal="right" vertical="center"/>
    </xf>
    <xf numFmtId="0" fontId="2" fillId="0" borderId="39" xfId="4" applyBorder="1" applyAlignment="1">
      <alignment horizontal="center" vertical="center"/>
    </xf>
    <xf numFmtId="168" fontId="2" fillId="0" borderId="40" xfId="2" applyNumberFormat="1" applyFont="1" applyFill="1" applyBorder="1" applyAlignment="1" applyProtection="1">
      <alignment horizontal="right" vertical="center"/>
    </xf>
    <xf numFmtId="0" fontId="2" fillId="0" borderId="41" xfId="4" applyBorder="1" applyAlignment="1">
      <alignment horizontal="center" vertical="center"/>
    </xf>
    <xf numFmtId="168" fontId="2" fillId="0" borderId="42" xfId="2" applyNumberFormat="1" applyFont="1" applyFill="1" applyBorder="1" applyAlignment="1" applyProtection="1">
      <alignment horizontal="right" vertical="center"/>
    </xf>
    <xf numFmtId="44" fontId="2" fillId="0" borderId="43" xfId="2" applyFont="1" applyBorder="1" applyAlignment="1" applyProtection="1">
      <alignment horizontal="center" vertical="center"/>
    </xf>
    <xf numFmtId="0" fontId="7" fillId="0" borderId="44" xfId="4" applyFont="1" applyBorder="1" applyAlignment="1">
      <alignment horizontal="right" vertical="center"/>
    </xf>
    <xf numFmtId="0" fontId="7" fillId="0" borderId="16" xfId="4" applyFont="1" applyBorder="1" applyAlignment="1">
      <alignment horizontal="right" vertical="center"/>
    </xf>
    <xf numFmtId="0" fontId="7" fillId="0" borderId="45" xfId="4" applyFont="1" applyBorder="1" applyAlignment="1">
      <alignment horizontal="right" vertical="center"/>
    </xf>
    <xf numFmtId="168" fontId="7" fillId="0" borderId="13" xfId="2" applyNumberFormat="1" applyFont="1" applyFill="1" applyBorder="1" applyAlignment="1" applyProtection="1">
      <alignment horizontal="right" vertical="center"/>
    </xf>
    <xf numFmtId="168" fontId="7" fillId="0" borderId="46" xfId="2" applyNumberFormat="1" applyFont="1" applyFill="1" applyBorder="1" applyAlignment="1" applyProtection="1">
      <alignment horizontal="right" vertical="center"/>
    </xf>
    <xf numFmtId="44" fontId="7" fillId="0" borderId="47" xfId="2" applyFont="1" applyBorder="1" applyAlignment="1" applyProtection="1">
      <alignment vertical="center"/>
    </xf>
    <xf numFmtId="0" fontId="2" fillId="0" borderId="46" xfId="4" applyBorder="1" applyAlignment="1">
      <alignment horizontal="center" vertical="center"/>
    </xf>
    <xf numFmtId="0" fontId="2" fillId="0" borderId="44" xfId="4" applyBorder="1" applyAlignment="1">
      <alignment horizontal="left" vertical="center"/>
    </xf>
    <xf numFmtId="0" fontId="2" fillId="0" borderId="16" xfId="4" applyBorder="1" applyAlignment="1">
      <alignment horizontal="left" vertical="center"/>
    </xf>
    <xf numFmtId="10" fontId="2" fillId="0" borderId="48" xfId="3" applyNumberFormat="1" applyFont="1" applyFill="1" applyBorder="1" applyAlignment="1" applyProtection="1">
      <alignment horizontal="center" vertical="center"/>
    </xf>
    <xf numFmtId="168" fontId="2" fillId="2" borderId="49" xfId="2" applyNumberFormat="1" applyFont="1" applyFill="1" applyBorder="1" applyAlignment="1" applyProtection="1">
      <alignment horizontal="right" vertical="center"/>
      <protection locked="0"/>
    </xf>
    <xf numFmtId="168" fontId="2" fillId="0" borderId="50" xfId="2" applyNumberFormat="1" applyFont="1" applyFill="1" applyBorder="1" applyAlignment="1" applyProtection="1">
      <alignment horizontal="right" vertical="center"/>
    </xf>
    <xf numFmtId="168" fontId="2" fillId="0" borderId="51" xfId="2" applyNumberFormat="1" applyFont="1" applyFill="1" applyBorder="1" applyAlignment="1" applyProtection="1">
      <alignment horizontal="right" vertical="center"/>
    </xf>
    <xf numFmtId="44" fontId="2" fillId="0" borderId="52" xfId="2" applyFont="1" applyBorder="1" applyAlignment="1" applyProtection="1">
      <alignment vertical="center"/>
    </xf>
    <xf numFmtId="171" fontId="2" fillId="0" borderId="0" xfId="4" applyNumberFormat="1" applyAlignment="1">
      <alignment vertical="center"/>
    </xf>
    <xf numFmtId="44" fontId="4" fillId="0" borderId="44" xfId="4" applyNumberFormat="1" applyFont="1" applyBorder="1" applyAlignment="1">
      <alignment horizontal="center" vertical="center" shrinkToFit="1"/>
    </xf>
    <xf numFmtId="44" fontId="4" fillId="0" borderId="16" xfId="4" applyNumberFormat="1" applyFont="1" applyBorder="1" applyAlignment="1">
      <alignment horizontal="center" vertical="center" shrinkToFit="1"/>
    </xf>
    <xf numFmtId="44" fontId="4" fillId="0" borderId="52" xfId="4" applyNumberFormat="1" applyFont="1" applyBorder="1" applyAlignment="1">
      <alignment horizontal="center" vertical="center" shrinkToFit="1"/>
    </xf>
    <xf numFmtId="44" fontId="2" fillId="0" borderId="53" xfId="2" applyFont="1" applyBorder="1" applyAlignment="1" applyProtection="1">
      <alignment horizontal="center" vertical="center"/>
    </xf>
    <xf numFmtId="0" fontId="7" fillId="0" borderId="54" xfId="4" applyFont="1" applyBorder="1" applyAlignment="1">
      <alignment horizontal="right" vertical="center"/>
    </xf>
    <xf numFmtId="0" fontId="7" fillId="0" borderId="55" xfId="4" applyFont="1" applyBorder="1" applyAlignment="1">
      <alignment horizontal="right" vertical="center"/>
    </xf>
    <xf numFmtId="0" fontId="7" fillId="0" borderId="56" xfId="4" applyFont="1" applyBorder="1" applyAlignment="1">
      <alignment horizontal="right" vertical="center"/>
    </xf>
    <xf numFmtId="168" fontId="7" fillId="0" borderId="57" xfId="2" applyNumberFormat="1" applyFont="1" applyFill="1" applyBorder="1" applyAlignment="1" applyProtection="1">
      <alignment vertical="center"/>
    </xf>
    <xf numFmtId="168" fontId="7" fillId="0" borderId="58" xfId="2" applyNumberFormat="1" applyFont="1" applyFill="1" applyBorder="1" applyAlignment="1" applyProtection="1">
      <alignment vertical="center"/>
    </xf>
    <xf numFmtId="44" fontId="7" fillId="0" borderId="59" xfId="2" applyFont="1" applyBorder="1" applyAlignment="1" applyProtection="1">
      <alignment vertical="center"/>
    </xf>
    <xf numFmtId="0" fontId="2" fillId="0" borderId="18" xfId="4" applyBorder="1" applyAlignment="1">
      <alignment horizontal="center"/>
    </xf>
    <xf numFmtId="0" fontId="2" fillId="0" borderId="19" xfId="4" applyBorder="1" applyAlignment="1">
      <alignment horizontal="center"/>
    </xf>
    <xf numFmtId="44" fontId="2" fillId="0" borderId="19" xfId="2" applyFont="1" applyFill="1" applyBorder="1" applyAlignment="1" applyProtection="1">
      <alignment vertical="center"/>
    </xf>
    <xf numFmtId="44" fontId="2" fillId="0" borderId="60" xfId="2" applyFont="1" applyFill="1" applyBorder="1" applyAlignment="1" applyProtection="1">
      <alignment vertical="center"/>
    </xf>
    <xf numFmtId="44" fontId="2" fillId="2" borderId="61" xfId="2" applyFont="1" applyFill="1" applyBorder="1" applyAlignment="1" applyProtection="1">
      <alignment vertical="center"/>
    </xf>
    <xf numFmtId="40" fontId="2" fillId="0" borderId="62" xfId="4" applyNumberFormat="1" applyBorder="1" applyAlignment="1">
      <alignment vertical="center"/>
    </xf>
    <xf numFmtId="0" fontId="4" fillId="0" borderId="0" xfId="4" applyFont="1" applyAlignment="1">
      <alignment vertical="center"/>
    </xf>
    <xf numFmtId="168" fontId="2" fillId="2" borderId="35" xfId="2" applyNumberFormat="1" applyFont="1" applyFill="1" applyBorder="1" applyAlignment="1" applyProtection="1">
      <alignment vertical="center"/>
      <protection locked="0"/>
    </xf>
    <xf numFmtId="168" fontId="2" fillId="0" borderId="38" xfId="2" applyNumberFormat="1" applyFont="1" applyFill="1" applyBorder="1" applyAlignment="1" applyProtection="1">
      <alignment horizontal="center" vertical="center"/>
    </xf>
    <xf numFmtId="44" fontId="4" fillId="0" borderId="28" xfId="4" applyNumberFormat="1" applyFont="1" applyBorder="1" applyAlignment="1">
      <alignment horizontal="right" vertical="center" shrinkToFit="1"/>
    </xf>
    <xf numFmtId="44" fontId="4" fillId="0" borderId="8" xfId="4" applyNumberFormat="1" applyFont="1" applyBorder="1" applyAlignment="1">
      <alignment horizontal="right" vertical="center" shrinkToFit="1"/>
    </xf>
    <xf numFmtId="44" fontId="4" fillId="0" borderId="34" xfId="4" applyNumberFormat="1" applyFont="1" applyBorder="1" applyAlignment="1">
      <alignment horizontal="right" vertical="center" shrinkToFit="1"/>
    </xf>
    <xf numFmtId="168" fontId="12" fillId="0" borderId="63" xfId="2" applyNumberFormat="1" applyFont="1" applyFill="1" applyBorder="1" applyAlignment="1" applyProtection="1">
      <alignment horizontal="center" vertical="center" shrinkToFit="1"/>
    </xf>
    <xf numFmtId="168" fontId="12" fillId="0" borderId="64" xfId="2" applyNumberFormat="1" applyFont="1" applyFill="1" applyBorder="1" applyAlignment="1" applyProtection="1">
      <alignment horizontal="center" vertical="center" shrinkToFit="1"/>
    </xf>
    <xf numFmtId="168" fontId="2" fillId="0" borderId="63" xfId="2" applyNumberFormat="1" applyFont="1" applyFill="1" applyBorder="1" applyAlignment="1" applyProtection="1">
      <alignment vertical="center"/>
    </xf>
    <xf numFmtId="168" fontId="2" fillId="0" borderId="64" xfId="2" applyNumberFormat="1" applyFont="1" applyFill="1" applyBorder="1" applyAlignment="1" applyProtection="1">
      <alignment vertical="center"/>
    </xf>
    <xf numFmtId="44" fontId="4" fillId="2" borderId="28" xfId="4" applyNumberFormat="1" applyFont="1" applyFill="1" applyBorder="1" applyAlignment="1" applyProtection="1">
      <alignment horizontal="right" vertical="center" shrinkToFit="1"/>
      <protection locked="0"/>
    </xf>
    <xf numFmtId="44" fontId="4" fillId="2" borderId="8" xfId="4" applyNumberFormat="1" applyFont="1" applyFill="1" applyBorder="1" applyAlignment="1" applyProtection="1">
      <alignment horizontal="right" vertical="center" shrinkToFit="1"/>
      <protection locked="0"/>
    </xf>
    <xf numFmtId="44" fontId="4" fillId="2" borderId="34" xfId="4" applyNumberFormat="1" applyFont="1" applyFill="1" applyBorder="1" applyAlignment="1" applyProtection="1">
      <alignment horizontal="right" vertical="center" shrinkToFit="1"/>
      <protection locked="0"/>
    </xf>
    <xf numFmtId="168" fontId="2" fillId="0" borderId="65" xfId="2" applyNumberFormat="1" applyFont="1" applyFill="1" applyBorder="1" applyAlignment="1" applyProtection="1">
      <alignment horizontal="center" vertical="center"/>
    </xf>
    <xf numFmtId="168" fontId="2" fillId="0" borderId="66" xfId="2" applyNumberFormat="1" applyFont="1" applyFill="1" applyBorder="1" applyAlignment="1" applyProtection="1">
      <alignment vertical="center"/>
    </xf>
    <xf numFmtId="168" fontId="2" fillId="0" borderId="67" xfId="2" applyNumberFormat="1" applyFont="1" applyFill="1" applyBorder="1" applyAlignment="1" applyProtection="1">
      <alignment vertical="center"/>
    </xf>
    <xf numFmtId="44" fontId="7" fillId="0" borderId="54" xfId="4" applyNumberFormat="1" applyFont="1" applyBorder="1" applyAlignment="1">
      <alignment horizontal="right" vertical="center"/>
    </xf>
    <xf numFmtId="44" fontId="7" fillId="0" borderId="55" xfId="4" applyNumberFormat="1" applyFont="1" applyBorder="1" applyAlignment="1">
      <alignment horizontal="right" vertical="center"/>
    </xf>
    <xf numFmtId="44" fontId="7" fillId="0" borderId="56" xfId="4" applyNumberFormat="1" applyFont="1" applyBorder="1" applyAlignment="1">
      <alignment horizontal="right" vertical="center"/>
    </xf>
    <xf numFmtId="168" fontId="7" fillId="0" borderId="57" xfId="4" applyNumberFormat="1" applyFont="1" applyBorder="1" applyAlignment="1">
      <alignment vertical="center"/>
    </xf>
    <xf numFmtId="168" fontId="7" fillId="0" borderId="58" xfId="4" applyNumberFormat="1" applyFont="1" applyBorder="1" applyAlignment="1">
      <alignment vertical="center"/>
    </xf>
    <xf numFmtId="44" fontId="7" fillId="0" borderId="59" xfId="4" applyNumberFormat="1" applyFont="1" applyBorder="1" applyAlignment="1">
      <alignment vertical="center"/>
    </xf>
    <xf numFmtId="44" fontId="2" fillId="0" borderId="18" xfId="4" applyNumberFormat="1" applyBorder="1"/>
    <xf numFmtId="44" fontId="2" fillId="0" borderId="19" xfId="4" applyNumberFormat="1" applyBorder="1"/>
    <xf numFmtId="44" fontId="2" fillId="0" borderId="60" xfId="4" applyNumberFormat="1" applyBorder="1"/>
    <xf numFmtId="44" fontId="2" fillId="2" borderId="61" xfId="4" applyNumberFormat="1" applyFill="1" applyBorder="1"/>
    <xf numFmtId="44" fontId="7" fillId="0" borderId="18" xfId="4" applyNumberFormat="1" applyFont="1" applyBorder="1" applyAlignment="1">
      <alignment horizontal="right" vertical="center"/>
    </xf>
    <xf numFmtId="44" fontId="7" fillId="0" borderId="19" xfId="4" applyNumberFormat="1" applyFont="1" applyBorder="1" applyAlignment="1">
      <alignment horizontal="right" vertical="center"/>
    </xf>
    <xf numFmtId="44" fontId="7" fillId="0" borderId="68" xfId="4" applyNumberFormat="1" applyFont="1" applyBorder="1" applyAlignment="1">
      <alignment horizontal="right" vertical="center"/>
    </xf>
    <xf numFmtId="168" fontId="7" fillId="0" borderId="69" xfId="2" applyNumberFormat="1" applyFont="1" applyFill="1" applyBorder="1" applyAlignment="1" applyProtection="1">
      <alignment vertical="center"/>
    </xf>
    <xf numFmtId="168" fontId="7" fillId="0" borderId="69" xfId="4" applyNumberFormat="1" applyFont="1" applyBorder="1" applyAlignment="1">
      <alignment vertical="center"/>
    </xf>
    <xf numFmtId="168" fontId="7" fillId="0" borderId="70" xfId="4" applyNumberFormat="1" applyFont="1" applyBorder="1" applyAlignment="1">
      <alignment vertical="center"/>
    </xf>
    <xf numFmtId="44" fontId="7" fillId="0" borderId="23" xfId="4" applyNumberFormat="1" applyFont="1" applyBorder="1" applyAlignment="1">
      <alignment vertical="center"/>
    </xf>
    <xf numFmtId="44" fontId="2" fillId="0" borderId="18" xfId="4" applyNumberFormat="1" applyBorder="1" applyAlignment="1">
      <alignment horizontal="center"/>
    </xf>
    <xf numFmtId="44" fontId="2" fillId="0" borderId="19" xfId="4" applyNumberFormat="1" applyBorder="1" applyAlignment="1">
      <alignment horizontal="center"/>
    </xf>
    <xf numFmtId="44" fontId="8" fillId="0" borderId="24" xfId="4" applyNumberFormat="1" applyFont="1" applyBorder="1" applyAlignment="1">
      <alignment horizontal="left" vertical="center"/>
    </xf>
    <xf numFmtId="44" fontId="8" fillId="0" borderId="25" xfId="4" applyNumberFormat="1" applyFont="1" applyBorder="1" applyAlignment="1">
      <alignment horizontal="left" vertical="center"/>
    </xf>
    <xf numFmtId="44" fontId="8" fillId="0" borderId="26" xfId="4" applyNumberFormat="1" applyFont="1" applyBorder="1" applyAlignment="1">
      <alignment horizontal="left" vertical="center"/>
    </xf>
    <xf numFmtId="44" fontId="2" fillId="0" borderId="62" xfId="4" applyNumberFormat="1" applyBorder="1" applyAlignment="1">
      <alignment vertical="center"/>
    </xf>
    <xf numFmtId="44" fontId="4" fillId="0" borderId="71" xfId="4" applyNumberFormat="1" applyFont="1" applyBorder="1" applyAlignment="1">
      <alignment horizontal="right" vertical="center" shrinkToFit="1"/>
    </xf>
    <xf numFmtId="44" fontId="4" fillId="0" borderId="72" xfId="4" applyNumberFormat="1" applyFont="1" applyBorder="1" applyAlignment="1">
      <alignment horizontal="right" vertical="center" shrinkToFit="1"/>
    </xf>
    <xf numFmtId="44" fontId="4" fillId="0" borderId="37" xfId="4" applyNumberFormat="1" applyFont="1" applyBorder="1" applyAlignment="1">
      <alignment horizontal="right" vertical="center" shrinkToFit="1"/>
    </xf>
    <xf numFmtId="168" fontId="2" fillId="0" borderId="40" xfId="2" applyNumberFormat="1" applyFont="1" applyFill="1" applyBorder="1" applyAlignment="1" applyProtection="1">
      <alignment vertical="center"/>
    </xf>
    <xf numFmtId="168" fontId="2" fillId="0" borderId="73" xfId="2" applyNumberFormat="1" applyFont="1" applyFill="1" applyBorder="1" applyAlignment="1" applyProtection="1">
      <alignment horizontal="center" vertical="center"/>
    </xf>
    <xf numFmtId="44" fontId="12" fillId="0" borderId="44" xfId="4" applyNumberFormat="1" applyFont="1" applyBorder="1" applyAlignment="1">
      <alignment vertical="center"/>
    </xf>
    <xf numFmtId="44" fontId="4" fillId="0" borderId="3" xfId="4" applyNumberFormat="1" applyFont="1" applyBorder="1" applyAlignment="1">
      <alignment horizontal="right" vertical="center" shrinkToFit="1"/>
    </xf>
    <xf numFmtId="44" fontId="4" fillId="0" borderId="74" xfId="4" applyNumberFormat="1" applyFont="1" applyBorder="1" applyAlignment="1">
      <alignment horizontal="right" vertical="center" shrinkToFit="1"/>
    </xf>
    <xf numFmtId="168" fontId="2" fillId="0" borderId="75" xfId="2" applyNumberFormat="1" applyFont="1" applyFill="1" applyBorder="1" applyAlignment="1" applyProtection="1">
      <alignment vertical="center"/>
    </xf>
    <xf numFmtId="168" fontId="12" fillId="0" borderId="76" xfId="2" applyNumberFormat="1" applyFont="1" applyFill="1" applyBorder="1" applyAlignment="1" applyProtection="1">
      <alignment horizontal="center" vertical="center"/>
    </xf>
    <xf numFmtId="168" fontId="12" fillId="0" borderId="74" xfId="2" applyNumberFormat="1" applyFont="1" applyFill="1" applyBorder="1" applyAlignment="1" applyProtection="1">
      <alignment horizontal="center" vertical="center"/>
    </xf>
    <xf numFmtId="168" fontId="2" fillId="0" borderId="77" xfId="2" applyNumberFormat="1" applyFont="1" applyFill="1" applyBorder="1" applyAlignment="1" applyProtection="1">
      <alignment horizontal="center" vertical="center"/>
    </xf>
    <xf numFmtId="44" fontId="4" fillId="0" borderId="78" xfId="4" applyNumberFormat="1" applyFont="1" applyBorder="1" applyAlignment="1">
      <alignment horizontal="right" vertical="center" shrinkToFit="1"/>
    </xf>
    <xf numFmtId="44" fontId="4" fillId="0" borderId="12" xfId="4" applyNumberFormat="1" applyFont="1" applyBorder="1" applyAlignment="1">
      <alignment horizontal="right" vertical="center" shrinkToFit="1"/>
    </xf>
    <xf numFmtId="44" fontId="4" fillId="0" borderId="79" xfId="4" applyNumberFormat="1" applyFont="1" applyBorder="1" applyAlignment="1">
      <alignment horizontal="right" vertical="center" shrinkToFit="1"/>
    </xf>
    <xf numFmtId="168" fontId="2" fillId="0" borderId="35" xfId="2" applyNumberFormat="1" applyFont="1" applyFill="1" applyBorder="1" applyAlignment="1" applyProtection="1">
      <alignment vertical="center"/>
    </xf>
    <xf numFmtId="168" fontId="2" fillId="0" borderId="80" xfId="2" applyNumberFormat="1" applyFont="1" applyFill="1" applyBorder="1" applyAlignment="1" applyProtection="1">
      <alignment vertical="center"/>
    </xf>
    <xf numFmtId="168" fontId="2" fillId="0" borderId="42" xfId="2" applyNumberFormat="1" applyFont="1" applyFill="1" applyBorder="1" applyAlignment="1" applyProtection="1">
      <alignment horizontal="center" vertical="center"/>
    </xf>
    <xf numFmtId="44" fontId="2" fillId="0" borderId="18" xfId="4" applyNumberFormat="1" applyBorder="1" applyAlignment="1">
      <alignment vertical="center"/>
    </xf>
    <xf numFmtId="44" fontId="2" fillId="0" borderId="19" xfId="4" applyNumberFormat="1" applyBorder="1" applyAlignment="1">
      <alignment vertical="center"/>
    </xf>
    <xf numFmtId="44" fontId="2" fillId="0" borderId="60" xfId="4" applyNumberFormat="1" applyBorder="1" applyAlignment="1">
      <alignment vertical="center"/>
    </xf>
    <xf numFmtId="0" fontId="7" fillId="0" borderId="0" xfId="4" applyFont="1" applyAlignment="1">
      <alignment horizontal="center" vertical="center"/>
    </xf>
    <xf numFmtId="44" fontId="8" fillId="0" borderId="18" xfId="4" applyNumberFormat="1" applyFont="1" applyBorder="1" applyAlignment="1">
      <alignment horizontal="left" vertical="center"/>
    </xf>
    <xf numFmtId="44" fontId="8" fillId="0" borderId="19" xfId="4" applyNumberFormat="1" applyFont="1" applyBorder="1" applyAlignment="1">
      <alignment horizontal="left" vertical="center"/>
    </xf>
    <xf numFmtId="44" fontId="8" fillId="0" borderId="68" xfId="4" applyNumberFormat="1" applyFont="1" applyBorder="1" applyAlignment="1">
      <alignment horizontal="left" vertical="center"/>
    </xf>
    <xf numFmtId="44" fontId="7" fillId="0" borderId="60" xfId="4" applyNumberFormat="1" applyFont="1" applyBorder="1" applyAlignment="1">
      <alignment vertical="center"/>
    </xf>
    <xf numFmtId="43" fontId="7" fillId="0" borderId="0" xfId="1" applyFont="1" applyAlignment="1" applyProtection="1">
      <alignment vertical="center"/>
    </xf>
    <xf numFmtId="0" fontId="7" fillId="0" borderId="0" xfId="4" applyFont="1" applyAlignment="1">
      <alignment vertical="center"/>
    </xf>
    <xf numFmtId="43" fontId="7" fillId="0" borderId="0" xfId="4" applyNumberFormat="1" applyFont="1" applyAlignment="1">
      <alignment vertical="center"/>
    </xf>
    <xf numFmtId="44" fontId="2" fillId="2" borderId="61" xfId="4" applyNumberFormat="1" applyFill="1" applyBorder="1" applyAlignment="1">
      <alignment shrinkToFit="1"/>
    </xf>
    <xf numFmtId="0" fontId="2" fillId="0" borderId="81" xfId="0" applyFont="1" applyBorder="1" applyAlignment="1">
      <alignment horizontal="justify" vertical="center" wrapText="1"/>
    </xf>
    <xf numFmtId="0" fontId="2" fillId="0" borderId="82" xfId="0" applyFont="1" applyBorder="1" applyAlignment="1">
      <alignment horizontal="justify" vertical="center" wrapText="1"/>
    </xf>
    <xf numFmtId="0" fontId="2" fillId="0" borderId="83" xfId="0" applyFont="1" applyBorder="1" applyAlignment="1">
      <alignment horizontal="justify" vertical="center" wrapText="1"/>
    </xf>
    <xf numFmtId="0" fontId="2" fillId="0" borderId="83" xfId="0" applyFont="1" applyBorder="1" applyAlignment="1">
      <alignment horizontal="justify" vertical="center" wrapText="1"/>
    </xf>
    <xf numFmtId="43" fontId="2" fillId="0" borderId="0" xfId="1" applyFont="1" applyAlignment="1" applyProtection="1">
      <alignment horizontal="justify" vertical="center"/>
    </xf>
    <xf numFmtId="0" fontId="2" fillId="0" borderId="0" xfId="4" applyAlignment="1">
      <alignment horizontal="justify" vertical="center"/>
    </xf>
    <xf numFmtId="0" fontId="2" fillId="0" borderId="54" xfId="0" applyFont="1" applyBorder="1" applyAlignment="1">
      <alignment horizontal="justify" vertical="center" wrapText="1"/>
    </xf>
    <xf numFmtId="0" fontId="2" fillId="0" borderId="55" xfId="0" applyFont="1" applyBorder="1" applyAlignment="1">
      <alignment horizontal="justify" vertical="center" wrapText="1"/>
    </xf>
    <xf numFmtId="0" fontId="2" fillId="0" borderId="84" xfId="0" applyFont="1" applyBorder="1" applyAlignment="1">
      <alignment horizontal="justify" vertical="center" wrapText="1"/>
    </xf>
    <xf numFmtId="0" fontId="2" fillId="0" borderId="84" xfId="0" applyFont="1" applyBorder="1" applyAlignment="1">
      <alignment horizontal="justify" vertical="center" wrapText="1"/>
    </xf>
    <xf numFmtId="0" fontId="2" fillId="0" borderId="0" xfId="4" applyAlignment="1">
      <alignment horizontal="right"/>
    </xf>
    <xf numFmtId="0" fontId="13" fillId="0" borderId="0" xfId="4" applyFont="1" applyAlignment="1">
      <alignment horizontal="right"/>
    </xf>
    <xf numFmtId="40" fontId="13" fillId="0" borderId="0" xfId="4" applyNumberFormat="1" applyFont="1"/>
    <xf numFmtId="0" fontId="8" fillId="0" borderId="0" xfId="4" applyFont="1" applyAlignment="1">
      <alignment horizontal="right" vertical="center"/>
    </xf>
    <xf numFmtId="0" fontId="2" fillId="0" borderId="14" xfId="4" applyBorder="1" applyAlignment="1">
      <alignment horizontal="center"/>
    </xf>
    <xf numFmtId="172" fontId="8" fillId="2" borderId="14" xfId="4" applyNumberFormat="1" applyFont="1" applyFill="1" applyBorder="1" applyAlignment="1" applyProtection="1">
      <alignment horizontal="center" vertical="center"/>
      <protection locked="0"/>
    </xf>
    <xf numFmtId="0" fontId="4" fillId="2" borderId="16" xfId="4" applyFont="1" applyFill="1" applyBorder="1" applyAlignment="1" applyProtection="1">
      <alignment horizontal="left" vertical="center" shrinkToFit="1"/>
      <protection locked="0"/>
    </xf>
    <xf numFmtId="40" fontId="6" fillId="0" borderId="0" xfId="4" applyNumberFormat="1" applyFont="1" applyAlignment="1">
      <alignment horizontal="right"/>
    </xf>
    <xf numFmtId="40" fontId="2" fillId="0" borderId="0" xfId="4" applyNumberFormat="1" applyAlignment="1">
      <alignment horizontal="center" vertical="center"/>
    </xf>
    <xf numFmtId="0" fontId="4" fillId="0" borderId="0" xfId="4" applyFont="1" applyAlignment="1">
      <alignment horizontal="right"/>
    </xf>
    <xf numFmtId="40" fontId="4" fillId="0" borderId="0" xfId="4" applyNumberFormat="1" applyFont="1"/>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horizontal="center"/>
    </xf>
    <xf numFmtId="0" fontId="20" fillId="0" borderId="0" xfId="0" applyFont="1"/>
    <xf numFmtId="0" fontId="21" fillId="0" borderId="0" xfId="0" applyFont="1"/>
    <xf numFmtId="0" fontId="17" fillId="0" borderId="0" xfId="0" applyFont="1" applyAlignment="1">
      <alignment vertical="center" wrapText="1"/>
    </xf>
    <xf numFmtId="6" fontId="17" fillId="0" borderId="0" xfId="0" applyNumberFormat="1" applyFont="1" applyAlignment="1">
      <alignment vertical="center" wrapText="1"/>
    </xf>
    <xf numFmtId="0" fontId="19" fillId="0" borderId="0" xfId="0" applyFont="1" applyAlignment="1">
      <alignment horizontal="left" vertical="center" wrapText="1"/>
    </xf>
    <xf numFmtId="0" fontId="19" fillId="0" borderId="0" xfId="0" applyFont="1" applyAlignment="1">
      <alignment horizontal="left" vertical="top" wrapText="1"/>
    </xf>
    <xf numFmtId="0" fontId="22" fillId="0" borderId="0" xfId="0" applyFont="1" applyAlignment="1">
      <alignment vertical="center"/>
    </xf>
    <xf numFmtId="0" fontId="17" fillId="0" borderId="0" xfId="0" applyFont="1" applyAlignment="1">
      <alignment horizontal="left" vertical="top" wrapText="1"/>
    </xf>
  </cellXfs>
  <cellStyles count="5">
    <cellStyle name="Comma" xfId="1" builtinId="3"/>
    <cellStyle name="Currency" xfId="2" builtinId="4"/>
    <cellStyle name="Normal" xfId="0" builtinId="0"/>
    <cellStyle name="Normal 2" xfId="4" xr:uid="{668D5623-A3CF-4C78-96D0-B1DC04B06A6D}"/>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99060</xdr:colOff>
      <xdr:row>0</xdr:row>
      <xdr:rowOff>99061</xdr:rowOff>
    </xdr:from>
    <xdr:to>
      <xdr:col>1</xdr:col>
      <xdr:colOff>381000</xdr:colOff>
      <xdr:row>5</xdr:row>
      <xdr:rowOff>104776</xdr:rowOff>
    </xdr:to>
    <xdr:pic>
      <xdr:nvPicPr>
        <xdr:cNvPr id="2" name="Picture 1">
          <a:extLst>
            <a:ext uri="{FF2B5EF4-FFF2-40B4-BE49-F238E27FC236}">
              <a16:creationId xmlns:a16="http://schemas.microsoft.com/office/drawing/2014/main" id="{997981A7-2478-4871-AC89-5B784050F6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35" y="102236"/>
          <a:ext cx="897890" cy="10185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60FBF-CCBC-467C-ABB3-B6A9F95605A9}">
  <sheetPr>
    <pageSetUpPr fitToPage="1"/>
  </sheetPr>
  <dimension ref="A1:IE74"/>
  <sheetViews>
    <sheetView showGridLines="0" topLeftCell="A6" workbookViewId="0">
      <selection activeCell="J13" sqref="J13"/>
    </sheetView>
  </sheetViews>
  <sheetFormatPr defaultColWidth="9.1796875" defaultRowHeight="12.5" x14ac:dyDescent="0.25"/>
  <cols>
    <col min="1" max="1" width="5.7265625" style="1" customWidth="1"/>
    <col min="2" max="2" width="17.7265625" style="2" customWidth="1"/>
    <col min="3" max="3" width="15.26953125" style="2" customWidth="1"/>
    <col min="4" max="4" width="9.26953125" style="2" customWidth="1"/>
    <col min="5" max="8" width="15.26953125" style="17" customWidth="1"/>
    <col min="9" max="9" width="15.26953125" style="5" hidden="1" customWidth="1"/>
    <col min="10" max="10" width="10.26953125" style="6" customWidth="1"/>
    <col min="11" max="16384" width="9.1796875" style="2"/>
  </cols>
  <sheetData>
    <row r="1" spans="1:10" ht="12.75" customHeight="1" x14ac:dyDescent="0.35">
      <c r="E1" s="2"/>
      <c r="F1" s="3"/>
      <c r="G1" s="4"/>
      <c r="H1" s="4"/>
    </row>
    <row r="2" spans="1:10" ht="15" customHeight="1" x14ac:dyDescent="0.25">
      <c r="B2" s="7" t="s">
        <v>0</v>
      </c>
      <c r="C2" s="8"/>
      <c r="D2" s="9"/>
      <c r="E2" s="9"/>
      <c r="F2" s="10" t="s">
        <v>1</v>
      </c>
      <c r="G2" s="11"/>
      <c r="H2" s="12"/>
    </row>
    <row r="3" spans="1:10" ht="15" customHeight="1" x14ac:dyDescent="0.25">
      <c r="B3" s="13" t="s">
        <v>2</v>
      </c>
      <c r="C3" s="14"/>
      <c r="D3" s="15"/>
      <c r="E3" s="15"/>
      <c r="F3" s="16"/>
      <c r="H3" s="18"/>
    </row>
    <row r="4" spans="1:10" ht="15" customHeight="1" x14ac:dyDescent="0.25">
      <c r="B4" s="13"/>
      <c r="C4" s="14"/>
      <c r="D4" s="15"/>
      <c r="E4" s="15"/>
      <c r="F4" s="16"/>
      <c r="H4" s="18"/>
    </row>
    <row r="5" spans="1:10" ht="15" customHeight="1" x14ac:dyDescent="0.25">
      <c r="B5" s="19"/>
      <c r="C5" s="20"/>
      <c r="D5" s="21"/>
      <c r="E5" s="21"/>
      <c r="F5" s="16"/>
      <c r="H5" s="18"/>
    </row>
    <row r="6" spans="1:10" ht="6" customHeight="1" x14ac:dyDescent="0.35">
      <c r="E6" s="22"/>
      <c r="F6" s="23"/>
      <c r="G6" s="4"/>
      <c r="H6" s="24"/>
    </row>
    <row r="7" spans="1:10" ht="15.5" x14ac:dyDescent="0.35">
      <c r="B7" s="25" t="s">
        <v>3</v>
      </c>
      <c r="C7" s="26"/>
      <c r="D7" s="27"/>
      <c r="E7" s="22"/>
      <c r="F7" s="28"/>
      <c r="G7"/>
      <c r="H7" s="29"/>
    </row>
    <row r="8" spans="1:10" ht="12.75" customHeight="1" x14ac:dyDescent="0.35">
      <c r="F8" s="28"/>
      <c r="G8"/>
      <c r="H8" s="29"/>
    </row>
    <row r="9" spans="1:10" ht="16" customHeight="1" x14ac:dyDescent="0.35">
      <c r="B9" s="30" t="s">
        <v>4</v>
      </c>
      <c r="C9" s="31" t="s">
        <v>5</v>
      </c>
      <c r="D9" s="31"/>
      <c r="E9" s="31"/>
      <c r="F9" s="32"/>
      <c r="G9" s="33"/>
      <c r="H9" s="34"/>
    </row>
    <row r="10" spans="1:10" ht="16" customHeight="1" x14ac:dyDescent="0.35">
      <c r="B10" s="30" t="s">
        <v>6</v>
      </c>
      <c r="C10" s="31" t="s">
        <v>7</v>
      </c>
      <c r="D10" s="31"/>
      <c r="E10" s="31"/>
      <c r="F10"/>
      <c r="G10"/>
      <c r="H10"/>
    </row>
    <row r="11" spans="1:10" ht="16" customHeight="1" x14ac:dyDescent="0.35">
      <c r="B11" s="30" t="s">
        <v>2</v>
      </c>
      <c r="C11" s="31" t="s">
        <v>8</v>
      </c>
      <c r="D11" s="31"/>
      <c r="E11" s="31"/>
      <c r="F11"/>
      <c r="G11" s="35" t="s">
        <v>9</v>
      </c>
      <c r="H11" s="36" t="s">
        <v>10</v>
      </c>
    </row>
    <row r="12" spans="1:10" ht="16" customHeight="1" x14ac:dyDescent="0.25">
      <c r="C12" s="31" t="s">
        <v>11</v>
      </c>
      <c r="D12" s="31"/>
      <c r="E12" s="31"/>
      <c r="G12" s="37" t="s">
        <v>12</v>
      </c>
      <c r="H12" s="38">
        <v>45261</v>
      </c>
    </row>
    <row r="13" spans="1:10" ht="15" customHeight="1" x14ac:dyDescent="0.35">
      <c r="D13" s="39"/>
      <c r="E13" s="40"/>
      <c r="F13"/>
      <c r="G13" s="35" t="s">
        <v>13</v>
      </c>
      <c r="H13" s="36">
        <v>1</v>
      </c>
    </row>
    <row r="14" spans="1:10" s="49" customFormat="1" ht="16" customHeight="1" x14ac:dyDescent="0.35">
      <c r="A14" s="1"/>
      <c r="B14" s="41" t="s">
        <v>14</v>
      </c>
      <c r="C14" s="42">
        <v>46211</v>
      </c>
      <c r="D14" s="43" t="s">
        <v>15</v>
      </c>
      <c r="E14" s="42">
        <v>46660</v>
      </c>
      <c r="F14" s="44"/>
      <c r="G14" s="45" t="s">
        <v>16</v>
      </c>
      <c r="H14" s="46">
        <v>90000</v>
      </c>
      <c r="I14" s="47"/>
      <c r="J14" s="48"/>
    </row>
    <row r="15" spans="1:10" ht="6" hidden="1" customHeight="1" x14ac:dyDescent="0.35">
      <c r="B15" s="30"/>
      <c r="C15" s="50"/>
      <c r="D15" s="50"/>
      <c r="E15" s="50"/>
      <c r="F15" s="51"/>
      <c r="G15" s="4"/>
      <c r="H15" s="4"/>
    </row>
    <row r="16" spans="1:10" ht="16" hidden="1" customHeight="1" x14ac:dyDescent="0.35">
      <c r="B16" s="41" t="s">
        <v>17</v>
      </c>
      <c r="C16" s="42">
        <v>41091</v>
      </c>
      <c r="D16" s="43" t="s">
        <v>15</v>
      </c>
      <c r="E16" s="42">
        <v>41121</v>
      </c>
      <c r="F16" s="51"/>
      <c r="G16" s="4"/>
      <c r="H16" s="4"/>
    </row>
    <row r="17" spans="1:239" ht="6" customHeight="1" thickBot="1" x14ac:dyDescent="0.3">
      <c r="B17" s="52"/>
      <c r="C17" s="52"/>
      <c r="D17" s="53"/>
      <c r="E17" s="54"/>
      <c r="F17" s="54"/>
      <c r="G17" s="54"/>
      <c r="H17" s="54"/>
      <c r="J17" s="55"/>
      <c r="S17" s="56"/>
      <c r="AC17" s="56"/>
      <c r="AM17" s="56"/>
      <c r="AW17" s="56"/>
      <c r="BG17" s="56"/>
      <c r="BQ17" s="56"/>
      <c r="CA17" s="56"/>
      <c r="CK17" s="56"/>
      <c r="CU17" s="56"/>
      <c r="DE17" s="56"/>
      <c r="DO17" s="56"/>
      <c r="DY17" s="56"/>
      <c r="EI17" s="56"/>
      <c r="ES17" s="56"/>
      <c r="FC17" s="56"/>
      <c r="FM17" s="56"/>
      <c r="FW17" s="56"/>
      <c r="GG17" s="56"/>
      <c r="GQ17" s="56"/>
      <c r="HA17" s="56"/>
      <c r="HK17" s="56"/>
      <c r="HU17" s="56"/>
      <c r="IE17" s="56"/>
    </row>
    <row r="18" spans="1:239" ht="29.25" customHeight="1" thickTop="1" thickBot="1" x14ac:dyDescent="0.4">
      <c r="B18" s="57"/>
      <c r="C18" s="58"/>
      <c r="D18" s="59"/>
      <c r="E18" s="60" t="s">
        <v>18</v>
      </c>
      <c r="F18" s="60"/>
      <c r="G18" s="60"/>
      <c r="H18" s="61" t="s">
        <v>19</v>
      </c>
      <c r="I18" s="62" t="s">
        <v>20</v>
      </c>
      <c r="J18" s="63"/>
      <c r="S18" s="56"/>
      <c r="AC18" s="56"/>
      <c r="AM18" s="56"/>
      <c r="AW18" s="56"/>
      <c r="BG18" s="56"/>
      <c r="BQ18" s="56"/>
      <c r="CA18" s="56"/>
      <c r="CK18" s="56"/>
      <c r="CU18" s="56"/>
      <c r="DE18" s="56"/>
      <c r="DO18" s="56"/>
      <c r="DY18" s="56"/>
      <c r="EI18" s="56"/>
      <c r="ES18" s="56"/>
      <c r="FC18" s="56"/>
      <c r="FM18" s="56"/>
      <c r="FW18" s="56"/>
      <c r="GG18" s="56"/>
      <c r="GQ18" s="56"/>
      <c r="HA18" s="56"/>
      <c r="HK18" s="56"/>
      <c r="HU18" s="56"/>
      <c r="IE18" s="56"/>
    </row>
    <row r="19" spans="1:239" s="49" customFormat="1" ht="16.5" customHeight="1" thickTop="1" x14ac:dyDescent="0.35">
      <c r="A19" s="1"/>
      <c r="B19" s="64" t="s">
        <v>21</v>
      </c>
      <c r="C19" s="65"/>
      <c r="D19" s="65"/>
      <c r="E19" s="65"/>
      <c r="F19" s="65"/>
      <c r="G19" s="65"/>
      <c r="H19" s="66"/>
      <c r="I19" s="67"/>
      <c r="J19" s="48"/>
      <c r="S19" s="68"/>
      <c r="AC19" s="68"/>
      <c r="AM19" s="68"/>
      <c r="AW19" s="68"/>
      <c r="BG19" s="68"/>
      <c r="BQ19" s="68"/>
      <c r="CA19" s="68"/>
      <c r="CK19" s="68"/>
      <c r="CU19" s="68"/>
      <c r="DE19" s="68"/>
      <c r="DO19" s="68"/>
      <c r="DY19" s="68"/>
      <c r="EI19" s="68"/>
      <c r="ES19" s="68"/>
      <c r="FC19" s="68"/>
      <c r="FM19" s="68"/>
      <c r="FW19" s="68"/>
      <c r="GG19" s="68"/>
      <c r="GQ19" s="68"/>
      <c r="HA19" s="68"/>
      <c r="HK19" s="68"/>
      <c r="HU19" s="68"/>
      <c r="IE19" s="68"/>
    </row>
    <row r="20" spans="1:239" s="49" customFormat="1" ht="15" customHeight="1" x14ac:dyDescent="0.35">
      <c r="A20" s="1"/>
      <c r="B20" s="69" t="s">
        <v>22</v>
      </c>
      <c r="C20" s="70"/>
      <c r="D20" s="71" t="s">
        <v>23</v>
      </c>
      <c r="E20" s="72"/>
      <c r="F20" s="73"/>
      <c r="G20" s="73"/>
      <c r="H20" s="74"/>
      <c r="I20" s="75"/>
      <c r="J20" s="76"/>
      <c r="S20" s="68"/>
      <c r="AC20" s="68"/>
      <c r="AM20" s="68"/>
      <c r="AW20" s="68"/>
      <c r="BG20" s="68"/>
      <c r="BQ20" s="68"/>
      <c r="CA20" s="68"/>
      <c r="CK20" s="68"/>
      <c r="CU20" s="68"/>
      <c r="DE20" s="68"/>
      <c r="DO20" s="68"/>
      <c r="DY20" s="68"/>
      <c r="EI20" s="68"/>
      <c r="ES20" s="68"/>
      <c r="FC20" s="68"/>
      <c r="FM20" s="68"/>
      <c r="FW20" s="68"/>
      <c r="GG20" s="68"/>
      <c r="GQ20" s="68"/>
      <c r="HA20" s="68"/>
      <c r="HK20" s="68"/>
      <c r="HU20" s="68"/>
      <c r="IE20" s="68"/>
    </row>
    <row r="21" spans="1:239" s="49" customFormat="1" ht="15" customHeight="1" x14ac:dyDescent="0.35">
      <c r="A21" s="77" t="s">
        <v>24</v>
      </c>
      <c r="B21" s="78" t="s">
        <v>25</v>
      </c>
      <c r="C21" s="79"/>
      <c r="D21" s="80">
        <v>5.0000000000000001E-3</v>
      </c>
      <c r="E21" s="81">
        <v>7500</v>
      </c>
      <c r="F21" s="82" t="s">
        <v>26</v>
      </c>
      <c r="G21" s="83"/>
      <c r="H21" s="84">
        <f>IF(SUM(E21,G21),SUM(E21-G21),0)</f>
        <v>7500</v>
      </c>
      <c r="I21" s="75">
        <v>0</v>
      </c>
      <c r="J21" s="76"/>
      <c r="S21" s="68"/>
      <c r="AC21" s="68"/>
      <c r="AM21" s="68"/>
      <c r="AW21" s="68"/>
      <c r="BG21" s="68"/>
      <c r="BQ21" s="68"/>
      <c r="CA21" s="68"/>
      <c r="CK21" s="68"/>
      <c r="CU21" s="68"/>
      <c r="DE21" s="68"/>
      <c r="DO21" s="68"/>
      <c r="DY21" s="68"/>
      <c r="EI21" s="68"/>
      <c r="ES21" s="68"/>
      <c r="FC21" s="68"/>
      <c r="FM21" s="68"/>
      <c r="FW21" s="68"/>
      <c r="GG21" s="68"/>
      <c r="GQ21" s="68"/>
      <c r="HA21" s="68"/>
      <c r="HK21" s="68"/>
      <c r="HU21" s="68"/>
      <c r="IE21" s="68"/>
    </row>
    <row r="22" spans="1:239" s="49" customFormat="1" ht="15" customHeight="1" x14ac:dyDescent="0.35">
      <c r="A22" s="85" t="s">
        <v>27</v>
      </c>
      <c r="B22" s="78" t="s">
        <v>28</v>
      </c>
      <c r="C22" s="79"/>
      <c r="D22" s="80">
        <v>5.0000000000000001E-3</v>
      </c>
      <c r="E22" s="81">
        <v>6250</v>
      </c>
      <c r="F22" s="86"/>
      <c r="G22" s="86"/>
      <c r="H22" s="84">
        <f>IF(SUM(E22,G22),SUM(E22-G22),0)</f>
        <v>6250</v>
      </c>
      <c r="I22" s="75">
        <v>0</v>
      </c>
      <c r="J22" s="76"/>
      <c r="S22" s="68"/>
      <c r="AC22" s="68"/>
      <c r="AM22" s="68"/>
      <c r="AW22" s="68"/>
      <c r="BG22" s="68"/>
      <c r="BQ22" s="68"/>
      <c r="CA22" s="68"/>
      <c r="CK22" s="68"/>
      <c r="CU22" s="68"/>
      <c r="DE22" s="68"/>
      <c r="DO22" s="68"/>
      <c r="DY22" s="68"/>
      <c r="EI22" s="68"/>
      <c r="ES22" s="68"/>
      <c r="FC22" s="68"/>
      <c r="FM22" s="68"/>
      <c r="FW22" s="68"/>
      <c r="GG22" s="68"/>
      <c r="GQ22" s="68"/>
      <c r="HA22" s="68"/>
      <c r="HK22" s="68"/>
      <c r="HU22" s="68"/>
      <c r="IE22" s="68"/>
    </row>
    <row r="23" spans="1:239" s="49" customFormat="1" ht="15" customHeight="1" x14ac:dyDescent="0.35">
      <c r="A23" s="85" t="s">
        <v>29</v>
      </c>
      <c r="B23" s="78"/>
      <c r="C23" s="79"/>
      <c r="D23" s="80"/>
      <c r="E23" s="81"/>
      <c r="F23" s="86"/>
      <c r="G23" s="86"/>
      <c r="H23" s="84">
        <f>IF(SUM(E23,G23),SUM(E23-G23),0)</f>
        <v>0</v>
      </c>
      <c r="I23" s="75">
        <v>0</v>
      </c>
      <c r="J23" s="76"/>
      <c r="S23" s="68"/>
      <c r="AC23" s="68"/>
      <c r="AM23" s="68"/>
      <c r="AW23" s="68"/>
      <c r="BG23" s="68"/>
      <c r="BQ23" s="68"/>
      <c r="CA23" s="68"/>
      <c r="CK23" s="68"/>
      <c r="CU23" s="68"/>
      <c r="DE23" s="68"/>
      <c r="DO23" s="68"/>
      <c r="DY23" s="68"/>
      <c r="EI23" s="68"/>
      <c r="ES23" s="68"/>
      <c r="FC23" s="68"/>
      <c r="FM23" s="68"/>
      <c r="FW23" s="68"/>
      <c r="GG23" s="68"/>
      <c r="GQ23" s="68"/>
      <c r="HA23" s="68"/>
      <c r="HK23" s="68"/>
      <c r="HU23" s="68"/>
      <c r="IE23" s="68"/>
    </row>
    <row r="24" spans="1:239" s="49" customFormat="1" ht="15" customHeight="1" x14ac:dyDescent="0.35">
      <c r="A24" s="87" t="s">
        <v>30</v>
      </c>
      <c r="B24" s="78"/>
      <c r="C24" s="79"/>
      <c r="D24" s="80"/>
      <c r="E24" s="81"/>
      <c r="F24" s="86"/>
      <c r="G24" s="86"/>
      <c r="H24" s="88">
        <f>IF(SUM(E24,G24),SUM(E24-G24),0)</f>
        <v>0</v>
      </c>
      <c r="I24" s="89">
        <v>0</v>
      </c>
      <c r="J24" s="76"/>
      <c r="S24" s="68"/>
      <c r="AC24" s="68"/>
      <c r="AM24" s="68"/>
      <c r="AW24" s="68"/>
      <c r="BG24" s="68"/>
      <c r="BQ24" s="68"/>
      <c r="CA24" s="68"/>
      <c r="CK24" s="68"/>
      <c r="CU24" s="68"/>
      <c r="DE24" s="68"/>
      <c r="DO24" s="68"/>
      <c r="DY24" s="68"/>
      <c r="EI24" s="68"/>
      <c r="ES24" s="68"/>
      <c r="FC24" s="68"/>
      <c r="FM24" s="68"/>
      <c r="FW24" s="68"/>
      <c r="GG24" s="68"/>
      <c r="GQ24" s="68"/>
      <c r="HA24" s="68"/>
      <c r="HK24" s="68"/>
      <c r="HU24" s="68"/>
      <c r="IE24" s="68"/>
    </row>
    <row r="25" spans="1:239" s="49" customFormat="1" ht="15" customHeight="1" x14ac:dyDescent="0.35">
      <c r="A25" s="1"/>
      <c r="B25" s="90" t="s">
        <v>31</v>
      </c>
      <c r="C25" s="91"/>
      <c r="D25" s="92"/>
      <c r="E25" s="93">
        <f>SUM(E20:E24)</f>
        <v>13750</v>
      </c>
      <c r="F25" s="86"/>
      <c r="G25" s="86"/>
      <c r="H25" s="94">
        <f>+E25-G25</f>
        <v>13750</v>
      </c>
      <c r="I25" s="95">
        <f>SUM(I20:I24)</f>
        <v>0</v>
      </c>
      <c r="J25" s="76"/>
      <c r="S25" s="68"/>
      <c r="AC25" s="68"/>
      <c r="AM25" s="68"/>
      <c r="AW25" s="68"/>
      <c r="BG25" s="68"/>
      <c r="BQ25" s="68"/>
      <c r="CA25" s="68"/>
      <c r="CK25" s="68"/>
      <c r="CU25" s="68"/>
      <c r="DE25" s="68"/>
      <c r="DO25" s="68"/>
      <c r="DY25" s="68"/>
      <c r="EI25" s="68"/>
      <c r="ES25" s="68"/>
      <c r="FC25" s="68"/>
      <c r="FM25" s="68"/>
      <c r="FW25" s="68"/>
      <c r="GG25" s="68"/>
      <c r="GQ25" s="68"/>
      <c r="HA25" s="68"/>
      <c r="HK25" s="68"/>
      <c r="HU25" s="68"/>
      <c r="IE25" s="68"/>
    </row>
    <row r="26" spans="1:239" s="49" customFormat="1" ht="15" customHeight="1" x14ac:dyDescent="0.35">
      <c r="A26" s="96" t="s">
        <v>32</v>
      </c>
      <c r="B26" s="97" t="s">
        <v>33</v>
      </c>
      <c r="C26" s="98"/>
      <c r="D26" s="99">
        <f>IF(SUM(E25&gt;0),SUM(E26/E25),0)</f>
        <v>0</v>
      </c>
      <c r="E26" s="100"/>
      <c r="F26" s="101"/>
      <c r="G26" s="101"/>
      <c r="H26" s="102">
        <f>+E26-G26</f>
        <v>0</v>
      </c>
      <c r="I26" s="103"/>
      <c r="J26" s="76"/>
      <c r="K26" s="104"/>
      <c r="S26" s="68"/>
      <c r="AC26" s="68"/>
      <c r="AM26" s="68"/>
      <c r="AW26" s="68"/>
      <c r="BG26" s="68"/>
      <c r="BQ26" s="68"/>
      <c r="CA26" s="68"/>
      <c r="CK26" s="68"/>
      <c r="CU26" s="68"/>
      <c r="DE26" s="68"/>
      <c r="DO26" s="68"/>
      <c r="DY26" s="68"/>
      <c r="EI26" s="68"/>
      <c r="ES26" s="68"/>
      <c r="FC26" s="68"/>
      <c r="FM26" s="68"/>
      <c r="FW26" s="68"/>
      <c r="GG26" s="68"/>
      <c r="GQ26" s="68"/>
      <c r="HA26" s="68"/>
      <c r="HK26" s="68"/>
      <c r="HU26" s="68"/>
      <c r="IE26" s="68"/>
    </row>
    <row r="27" spans="1:239" s="49" customFormat="1" ht="3" customHeight="1" x14ac:dyDescent="0.35">
      <c r="A27" s="1"/>
      <c r="B27" s="105"/>
      <c r="C27" s="106"/>
      <c r="D27" s="106"/>
      <c r="E27" s="106"/>
      <c r="F27" s="106"/>
      <c r="G27" s="106"/>
      <c r="H27" s="107"/>
      <c r="I27" s="108"/>
      <c r="J27" s="48"/>
      <c r="S27" s="68"/>
      <c r="AC27" s="68"/>
      <c r="AM27" s="68"/>
      <c r="AW27" s="68"/>
      <c r="BG27" s="68"/>
      <c r="BQ27" s="68"/>
      <c r="CA27" s="68"/>
      <c r="CK27" s="68"/>
      <c r="CU27" s="68"/>
      <c r="DE27" s="68"/>
      <c r="DO27" s="68"/>
      <c r="DY27" s="68"/>
      <c r="EI27" s="68"/>
      <c r="ES27" s="68"/>
      <c r="FC27" s="68"/>
      <c r="FM27" s="68"/>
      <c r="FW27" s="68"/>
      <c r="GG27" s="68"/>
      <c r="GQ27" s="68"/>
      <c r="HA27" s="68"/>
      <c r="HK27" s="68"/>
      <c r="HU27" s="68"/>
      <c r="IE27" s="68"/>
    </row>
    <row r="28" spans="1:239" s="49" customFormat="1" ht="15" customHeight="1" thickBot="1" x14ac:dyDescent="0.4">
      <c r="A28" s="1"/>
      <c r="B28" s="109" t="s">
        <v>34</v>
      </c>
      <c r="C28" s="110"/>
      <c r="D28" s="111"/>
      <c r="E28" s="112">
        <f>SUM(E25:E26)</f>
        <v>13750</v>
      </c>
      <c r="F28" s="112">
        <f>SUM(F25:F26)</f>
        <v>0</v>
      </c>
      <c r="G28" s="112">
        <f>SUM(G25:G26)</f>
        <v>0</v>
      </c>
      <c r="H28" s="113">
        <f>SUM(H25:H26)</f>
        <v>13750</v>
      </c>
      <c r="I28" s="114">
        <f>SUM(I25:I26)</f>
        <v>0</v>
      </c>
      <c r="J28" s="48"/>
      <c r="S28" s="68"/>
      <c r="AC28" s="68"/>
      <c r="AM28" s="68"/>
      <c r="AW28" s="68"/>
      <c r="BG28" s="68"/>
      <c r="BQ28" s="68"/>
      <c r="CA28" s="68"/>
      <c r="CK28" s="68"/>
      <c r="CU28" s="68"/>
      <c r="DE28" s="68"/>
      <c r="DO28" s="68"/>
      <c r="DY28" s="68"/>
      <c r="EI28" s="68"/>
      <c r="ES28" s="68"/>
      <c r="FC28" s="68"/>
      <c r="FM28" s="68"/>
      <c r="FW28" s="68"/>
      <c r="GG28" s="68"/>
      <c r="GQ28" s="68"/>
      <c r="HA28" s="68"/>
      <c r="HK28" s="68"/>
      <c r="HU28" s="68"/>
      <c r="IE28" s="68"/>
    </row>
    <row r="29" spans="1:239" ht="16.5" customHeight="1" thickTop="1" thickBot="1" x14ac:dyDescent="0.3">
      <c r="B29" s="115"/>
      <c r="C29" s="116"/>
      <c r="D29" s="116"/>
      <c r="E29" s="117"/>
      <c r="F29" s="117"/>
      <c r="G29" s="117"/>
      <c r="H29" s="118"/>
      <c r="I29" s="119"/>
      <c r="J29" s="2"/>
    </row>
    <row r="30" spans="1:239" s="49" customFormat="1" ht="16.5" customHeight="1" thickTop="1" x14ac:dyDescent="0.35">
      <c r="A30" s="1"/>
      <c r="B30" s="64" t="s">
        <v>35</v>
      </c>
      <c r="C30" s="65"/>
      <c r="D30" s="65"/>
      <c r="E30" s="65"/>
      <c r="F30" s="65"/>
      <c r="G30" s="65"/>
      <c r="H30" s="66"/>
      <c r="I30" s="120"/>
      <c r="J30" s="48"/>
      <c r="S30" s="68"/>
      <c r="AC30" s="68"/>
      <c r="AM30" s="68"/>
      <c r="AW30" s="68"/>
      <c r="BG30" s="68"/>
      <c r="BQ30" s="68"/>
      <c r="CA30" s="68"/>
      <c r="CK30" s="68"/>
      <c r="CU30" s="68"/>
      <c r="DE30" s="68"/>
      <c r="DO30" s="68"/>
      <c r="DY30" s="68"/>
      <c r="EI30" s="68"/>
      <c r="ES30" s="68"/>
      <c r="FC30" s="68"/>
      <c r="FM30" s="68"/>
      <c r="FW30" s="68"/>
      <c r="GG30" s="68"/>
      <c r="GQ30" s="68"/>
      <c r="HA30" s="68"/>
      <c r="HK30" s="68"/>
      <c r="HU30" s="68"/>
      <c r="IE30" s="68"/>
    </row>
    <row r="31" spans="1:239" s="49" customFormat="1" ht="15" customHeight="1" x14ac:dyDescent="0.35">
      <c r="A31" s="77" t="s">
        <v>36</v>
      </c>
      <c r="D31" s="121" t="s">
        <v>37</v>
      </c>
      <c r="E31" s="122"/>
      <c r="F31" s="82" t="s">
        <v>38</v>
      </c>
      <c r="G31" s="83"/>
      <c r="H31" s="123">
        <f>IF(SUM(E31,G31),SUM(E31-G31),0)</f>
        <v>0</v>
      </c>
      <c r="I31" s="75">
        <v>0</v>
      </c>
      <c r="J31" s="48"/>
      <c r="S31" s="68"/>
      <c r="AC31" s="68"/>
      <c r="AM31" s="68"/>
      <c r="AW31" s="68"/>
      <c r="BG31" s="68"/>
      <c r="BQ31" s="68"/>
      <c r="CA31" s="68"/>
      <c r="CK31" s="68"/>
      <c r="CU31" s="68"/>
      <c r="DE31" s="68"/>
      <c r="DO31" s="68"/>
      <c r="DY31" s="68"/>
      <c r="EI31" s="68"/>
      <c r="ES31" s="68"/>
      <c r="FC31" s="68"/>
      <c r="FM31" s="68"/>
      <c r="FW31" s="68"/>
      <c r="GG31" s="68"/>
      <c r="GQ31" s="68"/>
      <c r="HA31" s="68"/>
      <c r="HK31" s="68"/>
      <c r="HU31" s="68"/>
      <c r="IE31" s="68"/>
    </row>
    <row r="32" spans="1:239" s="49" customFormat="1" ht="15" customHeight="1" x14ac:dyDescent="0.35">
      <c r="A32" s="85" t="s">
        <v>39</v>
      </c>
      <c r="B32" s="124" t="s">
        <v>40</v>
      </c>
      <c r="C32" s="125"/>
      <c r="D32" s="126"/>
      <c r="E32" s="122"/>
      <c r="F32" s="127"/>
      <c r="G32" s="128"/>
      <c r="H32" s="123">
        <f>IF(SUM(E32,G32),SUM(E32-G32),0)</f>
        <v>0</v>
      </c>
      <c r="I32" s="75">
        <v>0</v>
      </c>
      <c r="J32" s="48"/>
      <c r="S32" s="68"/>
      <c r="AC32" s="68"/>
      <c r="AM32" s="68"/>
      <c r="AW32" s="68"/>
      <c r="BG32" s="68"/>
      <c r="BQ32" s="68"/>
      <c r="CA32" s="68"/>
      <c r="CK32" s="68"/>
      <c r="CU32" s="68"/>
      <c r="DE32" s="68"/>
      <c r="DO32" s="68"/>
      <c r="DY32" s="68"/>
      <c r="EI32" s="68"/>
      <c r="ES32" s="68"/>
      <c r="FC32" s="68"/>
      <c r="FM32" s="68"/>
      <c r="FW32" s="68"/>
      <c r="GG32" s="68"/>
      <c r="GQ32" s="68"/>
      <c r="HA32" s="68"/>
      <c r="HK32" s="68"/>
      <c r="HU32" s="68"/>
      <c r="IE32" s="68"/>
    </row>
    <row r="33" spans="1:239" s="49" customFormat="1" ht="15" customHeight="1" x14ac:dyDescent="0.35">
      <c r="A33" s="85" t="s">
        <v>41</v>
      </c>
      <c r="B33" s="124" t="s">
        <v>42</v>
      </c>
      <c r="C33" s="125"/>
      <c r="D33" s="126"/>
      <c r="E33" s="122"/>
      <c r="F33" s="129"/>
      <c r="G33" s="130"/>
      <c r="H33" s="123">
        <f t="shared" ref="H33:H38" si="0">IF(SUM(E33,G33),SUM(E33-G33),0)</f>
        <v>0</v>
      </c>
      <c r="I33" s="75">
        <v>0</v>
      </c>
      <c r="J33" s="48"/>
      <c r="S33" s="68"/>
      <c r="AC33" s="68"/>
      <c r="AM33" s="68"/>
      <c r="AW33" s="68"/>
      <c r="BG33" s="68"/>
      <c r="BQ33" s="68"/>
      <c r="CA33" s="68"/>
      <c r="CK33" s="68"/>
      <c r="CU33" s="68"/>
      <c r="DE33" s="68"/>
      <c r="DO33" s="68"/>
      <c r="DY33" s="68"/>
      <c r="EI33" s="68"/>
      <c r="ES33" s="68"/>
      <c r="FC33" s="68"/>
      <c r="FM33" s="68"/>
      <c r="FW33" s="68"/>
      <c r="GG33" s="68"/>
      <c r="GQ33" s="68"/>
      <c r="HA33" s="68"/>
      <c r="HK33" s="68"/>
      <c r="HU33" s="68"/>
      <c r="IE33" s="68"/>
    </row>
    <row r="34" spans="1:239" s="49" customFormat="1" ht="15" customHeight="1" x14ac:dyDescent="0.35">
      <c r="A34" s="85" t="s">
        <v>43</v>
      </c>
      <c r="B34" s="124" t="s">
        <v>44</v>
      </c>
      <c r="C34" s="125"/>
      <c r="D34" s="126"/>
      <c r="E34" s="122"/>
      <c r="F34" s="129"/>
      <c r="G34" s="130"/>
      <c r="H34" s="123">
        <f>IF(SUM(E34,G34),SUM(E34-G34),0)</f>
        <v>0</v>
      </c>
      <c r="I34" s="75">
        <v>0</v>
      </c>
      <c r="J34" s="48"/>
      <c r="S34" s="68"/>
      <c r="AC34" s="68"/>
      <c r="AM34" s="68"/>
      <c r="AW34" s="68"/>
      <c r="BG34" s="68"/>
      <c r="BQ34" s="68"/>
      <c r="CA34" s="68"/>
      <c r="CK34" s="68"/>
      <c r="CU34" s="68"/>
      <c r="DE34" s="68"/>
      <c r="DO34" s="68"/>
      <c r="DY34" s="68"/>
      <c r="EI34" s="68"/>
      <c r="ES34" s="68"/>
      <c r="FC34" s="68"/>
      <c r="FM34" s="68"/>
      <c r="FW34" s="68"/>
      <c r="GG34" s="68"/>
      <c r="GQ34" s="68"/>
      <c r="HA34" s="68"/>
      <c r="HK34" s="68"/>
      <c r="HU34" s="68"/>
      <c r="IE34" s="68"/>
    </row>
    <row r="35" spans="1:239" s="49" customFormat="1" ht="15" customHeight="1" x14ac:dyDescent="0.35">
      <c r="A35" s="85" t="s">
        <v>45</v>
      </c>
      <c r="B35" s="124" t="s">
        <v>46</v>
      </c>
      <c r="C35" s="125"/>
      <c r="D35" s="126"/>
      <c r="E35" s="122"/>
      <c r="F35" s="129"/>
      <c r="G35" s="130"/>
      <c r="H35" s="123">
        <f t="shared" si="0"/>
        <v>0</v>
      </c>
      <c r="I35" s="75">
        <v>0</v>
      </c>
      <c r="J35" s="48"/>
      <c r="S35" s="68"/>
      <c r="AC35" s="68"/>
      <c r="AM35" s="68"/>
      <c r="AW35" s="68"/>
      <c r="BG35" s="68"/>
      <c r="BQ35" s="68"/>
      <c r="CA35" s="68"/>
      <c r="CK35" s="68"/>
      <c r="CU35" s="68"/>
      <c r="DE35" s="68"/>
      <c r="DO35" s="68"/>
      <c r="DY35" s="68"/>
      <c r="EI35" s="68"/>
      <c r="ES35" s="68"/>
      <c r="FC35" s="68"/>
      <c r="FM35" s="68"/>
      <c r="FW35" s="68"/>
      <c r="GG35" s="68"/>
      <c r="GQ35" s="68"/>
      <c r="HA35" s="68"/>
      <c r="HK35" s="68"/>
      <c r="HU35" s="68"/>
      <c r="IE35" s="68"/>
    </row>
    <row r="36" spans="1:239" s="49" customFormat="1" ht="15" customHeight="1" x14ac:dyDescent="0.35">
      <c r="A36" s="85" t="s">
        <v>47</v>
      </c>
      <c r="B36" s="131"/>
      <c r="C36" s="132"/>
      <c r="D36" s="133"/>
      <c r="E36" s="122"/>
      <c r="F36" s="129"/>
      <c r="G36" s="130"/>
      <c r="H36" s="123">
        <f t="shared" si="0"/>
        <v>0</v>
      </c>
      <c r="I36" s="75">
        <v>0</v>
      </c>
      <c r="J36" s="48"/>
      <c r="S36" s="68"/>
      <c r="AC36" s="68"/>
      <c r="AM36" s="68"/>
      <c r="AW36" s="68"/>
      <c r="BG36" s="68"/>
      <c r="BQ36" s="68"/>
      <c r="CA36" s="68"/>
      <c r="CK36" s="68"/>
      <c r="CU36" s="68"/>
      <c r="DE36" s="68"/>
      <c r="DO36" s="68"/>
      <c r="DY36" s="68"/>
      <c r="EI36" s="68"/>
      <c r="ES36" s="68"/>
      <c r="FC36" s="68"/>
      <c r="FM36" s="68"/>
      <c r="FW36" s="68"/>
      <c r="GG36" s="68"/>
      <c r="GQ36" s="68"/>
      <c r="HA36" s="68"/>
      <c r="HK36" s="68"/>
      <c r="HU36" s="68"/>
      <c r="IE36" s="68"/>
    </row>
    <row r="37" spans="1:239" s="49" customFormat="1" ht="15" customHeight="1" x14ac:dyDescent="0.35">
      <c r="A37" s="87" t="s">
        <v>48</v>
      </c>
      <c r="B37" s="131"/>
      <c r="C37" s="132"/>
      <c r="D37" s="133"/>
      <c r="E37" s="122"/>
      <c r="F37" s="129"/>
      <c r="G37" s="130"/>
      <c r="H37" s="134">
        <f t="shared" si="0"/>
        <v>0</v>
      </c>
      <c r="I37" s="89">
        <v>0</v>
      </c>
      <c r="J37" s="48"/>
      <c r="S37" s="68"/>
      <c r="AC37" s="68"/>
      <c r="AM37" s="68"/>
      <c r="AW37" s="68"/>
      <c r="BG37" s="68"/>
      <c r="BQ37" s="68"/>
      <c r="CA37" s="68"/>
      <c r="CK37" s="68"/>
      <c r="CU37" s="68"/>
      <c r="DE37" s="68"/>
      <c r="DO37" s="68"/>
      <c r="DY37" s="68"/>
      <c r="EI37" s="68"/>
      <c r="ES37" s="68"/>
      <c r="FC37" s="68"/>
      <c r="FM37" s="68"/>
      <c r="FW37" s="68"/>
      <c r="GG37" s="68"/>
      <c r="GQ37" s="68"/>
      <c r="HA37" s="68"/>
      <c r="HK37" s="68"/>
      <c r="HU37" s="68"/>
      <c r="IE37" s="68"/>
    </row>
    <row r="38" spans="1:239" s="49" customFormat="1" ht="15" customHeight="1" x14ac:dyDescent="0.35">
      <c r="A38" s="87" t="s">
        <v>49</v>
      </c>
      <c r="B38" s="131"/>
      <c r="C38" s="132"/>
      <c r="D38" s="133"/>
      <c r="E38" s="122"/>
      <c r="F38" s="135"/>
      <c r="G38" s="136"/>
      <c r="H38" s="134">
        <f t="shared" si="0"/>
        <v>0</v>
      </c>
      <c r="I38" s="89">
        <v>0</v>
      </c>
      <c r="J38" s="48"/>
      <c r="S38" s="68"/>
      <c r="AC38" s="68"/>
      <c r="AM38" s="68"/>
      <c r="AW38" s="68"/>
      <c r="BG38" s="68"/>
      <c r="BQ38" s="68"/>
      <c r="CA38" s="68"/>
      <c r="CK38" s="68"/>
      <c r="CU38" s="68"/>
      <c r="DE38" s="68"/>
      <c r="DO38" s="68"/>
      <c r="DY38" s="68"/>
      <c r="EI38" s="68"/>
      <c r="ES38" s="68"/>
      <c r="FC38" s="68"/>
      <c r="FM38" s="68"/>
      <c r="FW38" s="68"/>
      <c r="GG38" s="68"/>
      <c r="GQ38" s="68"/>
      <c r="HA38" s="68"/>
      <c r="HK38" s="68"/>
      <c r="HU38" s="68"/>
      <c r="IE38" s="68"/>
    </row>
    <row r="39" spans="1:239" s="49" customFormat="1" ht="3" customHeight="1" x14ac:dyDescent="0.35">
      <c r="A39" s="1"/>
      <c r="B39" s="105"/>
      <c r="C39" s="106"/>
      <c r="D39" s="106"/>
      <c r="E39" s="106"/>
      <c r="F39" s="106"/>
      <c r="G39" s="106"/>
      <c r="H39" s="107"/>
      <c r="I39" s="108"/>
      <c r="J39" s="48"/>
      <c r="S39" s="68"/>
      <c r="AC39" s="68"/>
      <c r="AM39" s="68"/>
      <c r="AW39" s="68"/>
      <c r="BG39" s="68"/>
      <c r="BQ39" s="68"/>
      <c r="CA39" s="68"/>
      <c r="CK39" s="68"/>
      <c r="CU39" s="68"/>
      <c r="DE39" s="68"/>
      <c r="DO39" s="68"/>
      <c r="DY39" s="68"/>
      <c r="EI39" s="68"/>
      <c r="ES39" s="68"/>
      <c r="FC39" s="68"/>
      <c r="FM39" s="68"/>
      <c r="FW39" s="68"/>
      <c r="GG39" s="68"/>
      <c r="GQ39" s="68"/>
      <c r="HA39" s="68"/>
      <c r="HK39" s="68"/>
      <c r="HU39" s="68"/>
      <c r="IE39" s="68"/>
    </row>
    <row r="40" spans="1:239" s="49" customFormat="1" ht="15" customHeight="1" thickBot="1" x14ac:dyDescent="0.4">
      <c r="A40" s="1"/>
      <c r="B40" s="137" t="s">
        <v>50</v>
      </c>
      <c r="C40" s="138"/>
      <c r="D40" s="139"/>
      <c r="E40" s="112">
        <f>SUM(E31:E38)</f>
        <v>0</v>
      </c>
      <c r="F40" s="140"/>
      <c r="G40" s="140"/>
      <c r="H40" s="141">
        <f>SUM(H31:H38)</f>
        <v>0</v>
      </c>
      <c r="I40" s="142">
        <f>SUM(I31:I38)</f>
        <v>0</v>
      </c>
      <c r="J40" s="48"/>
      <c r="S40" s="68"/>
      <c r="AC40" s="68"/>
      <c r="AM40" s="68"/>
      <c r="AW40" s="68"/>
      <c r="BG40" s="68"/>
      <c r="BQ40" s="68"/>
      <c r="CA40" s="68"/>
      <c r="CK40" s="68"/>
      <c r="CU40" s="68"/>
      <c r="DE40" s="68"/>
      <c r="DO40" s="68"/>
      <c r="DY40" s="68"/>
      <c r="EI40" s="68"/>
      <c r="ES40" s="68"/>
      <c r="FC40" s="68"/>
      <c r="FM40" s="68"/>
      <c r="FW40" s="68"/>
      <c r="GG40" s="68"/>
      <c r="GQ40" s="68"/>
      <c r="HA40" s="68"/>
      <c r="HK40" s="68"/>
      <c r="HU40" s="68"/>
      <c r="IE40" s="68"/>
    </row>
    <row r="41" spans="1:239" ht="7" customHeight="1" thickTop="1" thickBot="1" x14ac:dyDescent="0.3">
      <c r="B41" s="143"/>
      <c r="C41" s="144"/>
      <c r="D41" s="144"/>
      <c r="E41" s="144"/>
      <c r="F41" s="144"/>
      <c r="G41" s="144"/>
      <c r="H41" s="145"/>
      <c r="I41" s="146"/>
      <c r="J41" s="2"/>
    </row>
    <row r="42" spans="1:239" s="49" customFormat="1" ht="15" customHeight="1" thickTop="1" thickBot="1" x14ac:dyDescent="0.4">
      <c r="A42" s="1"/>
      <c r="B42" s="147" t="s">
        <v>51</v>
      </c>
      <c r="C42" s="148"/>
      <c r="D42" s="149"/>
      <c r="E42" s="150">
        <f>+E40+E28</f>
        <v>13750</v>
      </c>
      <c r="F42" s="151"/>
      <c r="G42" s="151"/>
      <c r="H42" s="152">
        <f>+H40+H28</f>
        <v>13750</v>
      </c>
      <c r="I42" s="153">
        <f>+I40+I28</f>
        <v>0</v>
      </c>
      <c r="J42" s="48"/>
      <c r="S42" s="68"/>
      <c r="AC42" s="68"/>
      <c r="AM42" s="68"/>
      <c r="AW42" s="68"/>
      <c r="BG42" s="68"/>
      <c r="BQ42" s="68"/>
      <c r="CA42" s="68"/>
      <c r="CK42" s="68"/>
      <c r="CU42" s="68"/>
      <c r="DE42" s="68"/>
      <c r="DO42" s="68"/>
      <c r="DY42" s="68"/>
      <c r="EI42" s="68"/>
      <c r="ES42" s="68"/>
      <c r="FC42" s="68"/>
      <c r="FM42" s="68"/>
      <c r="FW42" s="68"/>
      <c r="GG42" s="68"/>
      <c r="GQ42" s="68"/>
      <c r="HA42" s="68"/>
      <c r="HK42" s="68"/>
      <c r="HU42" s="68"/>
      <c r="IE42" s="68"/>
    </row>
    <row r="43" spans="1:239" ht="7" customHeight="1" thickTop="1" thickBot="1" x14ac:dyDescent="0.3">
      <c r="B43" s="154"/>
      <c r="C43" s="155"/>
      <c r="D43" s="155"/>
      <c r="E43" s="144"/>
      <c r="F43" s="144"/>
      <c r="G43" s="144"/>
      <c r="H43" s="145"/>
      <c r="I43" s="146"/>
      <c r="J43" s="2"/>
    </row>
    <row r="44" spans="1:239" s="49" customFormat="1" ht="15" customHeight="1" thickTop="1" x14ac:dyDescent="0.35">
      <c r="A44" s="1"/>
      <c r="B44" s="156" t="s">
        <v>52</v>
      </c>
      <c r="C44" s="157"/>
      <c r="D44" s="157"/>
      <c r="E44" s="157"/>
      <c r="F44" s="157"/>
      <c r="G44" s="157"/>
      <c r="H44" s="158"/>
      <c r="I44" s="159"/>
      <c r="J44" s="48"/>
      <c r="S44" s="68"/>
      <c r="AC44" s="68"/>
      <c r="AM44" s="68"/>
      <c r="AW44" s="68"/>
      <c r="BG44" s="68"/>
      <c r="BQ44" s="68"/>
      <c r="CA44" s="68"/>
      <c r="CK44" s="68"/>
      <c r="CU44" s="68"/>
      <c r="DE44" s="68"/>
      <c r="DO44" s="68"/>
      <c r="DY44" s="68"/>
      <c r="EI44" s="68"/>
      <c r="ES44" s="68"/>
      <c r="FC44" s="68"/>
      <c r="FM44" s="68"/>
      <c r="FW44" s="68"/>
      <c r="GG44" s="68"/>
      <c r="GQ44" s="68"/>
      <c r="HA44" s="68"/>
      <c r="HK44" s="68"/>
      <c r="HU44" s="68"/>
      <c r="IE44" s="68"/>
    </row>
    <row r="45" spans="1:239" s="49" customFormat="1" ht="15" hidden="1" customHeight="1" x14ac:dyDescent="0.35">
      <c r="A45" s="1"/>
      <c r="B45" s="160" t="s">
        <v>53</v>
      </c>
      <c r="C45" s="161"/>
      <c r="D45" s="162"/>
      <c r="E45" s="163"/>
      <c r="F45" s="163"/>
      <c r="G45" s="163">
        <f>IF(SUM(F45,I45),SUM(F45+I45),0)</f>
        <v>0</v>
      </c>
      <c r="H45" s="164">
        <f>IF(SUM(E45,G45),SUM(E45-G45),0)</f>
        <v>0</v>
      </c>
      <c r="I45" s="75">
        <v>0</v>
      </c>
      <c r="J45" s="48"/>
      <c r="S45" s="68"/>
      <c r="AC45" s="68"/>
      <c r="AM45" s="68"/>
      <c r="AW45" s="68"/>
      <c r="BG45" s="68"/>
      <c r="BQ45" s="68"/>
      <c r="CA45" s="68"/>
      <c r="CK45" s="68"/>
      <c r="CU45" s="68"/>
      <c r="DE45" s="68"/>
      <c r="DO45" s="68"/>
      <c r="DY45" s="68"/>
      <c r="EI45" s="68"/>
      <c r="ES45" s="68"/>
      <c r="FC45" s="68"/>
      <c r="FM45" s="68"/>
      <c r="FW45" s="68"/>
      <c r="GG45" s="68"/>
      <c r="GQ45" s="68"/>
      <c r="HA45" s="68"/>
      <c r="HK45" s="68"/>
      <c r="HU45" s="68"/>
      <c r="IE45" s="68"/>
    </row>
    <row r="46" spans="1:239" s="49" customFormat="1" ht="15" customHeight="1" x14ac:dyDescent="0.35">
      <c r="A46" s="77" t="s">
        <v>54</v>
      </c>
      <c r="B46" s="165" t="str">
        <f>IF(E46&gt;=SUM(E42*0.1000001),"Over 10% Indirect"," ")</f>
        <v xml:space="preserve"> </v>
      </c>
      <c r="C46" s="166" t="s">
        <v>55</v>
      </c>
      <c r="D46" s="167"/>
      <c r="E46" s="168">
        <f>E42*0.1</f>
        <v>1375</v>
      </c>
      <c r="F46" s="169"/>
      <c r="G46" s="170"/>
      <c r="H46" s="171">
        <f>IF(SUM(E46,G46),SUM(E46-G46),0)</f>
        <v>1375</v>
      </c>
      <c r="I46" s="75">
        <v>0</v>
      </c>
      <c r="J46" s="48"/>
      <c r="S46" s="68"/>
      <c r="AC46" s="68"/>
      <c r="AM46" s="68"/>
      <c r="AW46" s="68"/>
      <c r="BG46" s="68"/>
      <c r="BQ46" s="68"/>
      <c r="CA46" s="68"/>
      <c r="CK46" s="68"/>
      <c r="CU46" s="68"/>
      <c r="DE46" s="68"/>
      <c r="DO46" s="68"/>
      <c r="DY46" s="68"/>
      <c r="EI46" s="68"/>
      <c r="ES46" s="68"/>
      <c r="FC46" s="68"/>
      <c r="FM46" s="68"/>
      <c r="FW46" s="68"/>
      <c r="GG46" s="68"/>
      <c r="GQ46" s="68"/>
      <c r="HA46" s="68"/>
      <c r="HK46" s="68"/>
      <c r="HU46" s="68"/>
      <c r="IE46" s="68"/>
    </row>
    <row r="47" spans="1:239" s="49" customFormat="1" ht="15" hidden="1" customHeight="1" x14ac:dyDescent="0.35">
      <c r="A47" s="1"/>
      <c r="B47" s="172"/>
      <c r="C47" s="173"/>
      <c r="D47" s="174"/>
      <c r="E47" s="175"/>
      <c r="F47" s="176"/>
      <c r="G47" s="176">
        <f>IF(SUM(F47,I47),SUM(F47+I47),0)</f>
        <v>0</v>
      </c>
      <c r="H47" s="177">
        <f>IF(SUM(E47,G47),SUM(E47-G47),0)</f>
        <v>0</v>
      </c>
      <c r="I47" s="89">
        <v>0</v>
      </c>
      <c r="J47" s="48"/>
      <c r="S47" s="68"/>
      <c r="AC47" s="68"/>
      <c r="AM47" s="68"/>
      <c r="AW47" s="68"/>
      <c r="BG47" s="68"/>
      <c r="BQ47" s="68"/>
      <c r="CA47" s="68"/>
      <c r="CK47" s="68"/>
      <c r="CU47" s="68"/>
      <c r="DE47" s="68"/>
      <c r="DO47" s="68"/>
      <c r="DY47" s="68"/>
      <c r="EI47" s="68"/>
      <c r="ES47" s="68"/>
      <c r="FC47" s="68"/>
      <c r="FM47" s="68"/>
      <c r="FW47" s="68"/>
      <c r="GG47" s="68"/>
      <c r="GQ47" s="68"/>
      <c r="HA47" s="68"/>
      <c r="HK47" s="68"/>
      <c r="HU47" s="68"/>
      <c r="IE47" s="68"/>
    </row>
    <row r="48" spans="1:239" s="49" customFormat="1" ht="3" customHeight="1" x14ac:dyDescent="0.35">
      <c r="A48" s="1"/>
      <c r="B48" s="105"/>
      <c r="C48" s="106"/>
      <c r="D48" s="106"/>
      <c r="E48" s="106"/>
      <c r="F48" s="106"/>
      <c r="G48" s="106"/>
      <c r="H48" s="107"/>
      <c r="I48" s="108"/>
      <c r="J48" s="48"/>
      <c r="S48" s="68"/>
      <c r="AC48" s="68"/>
      <c r="AM48" s="68"/>
      <c r="AW48" s="68"/>
      <c r="BG48" s="68"/>
      <c r="BQ48" s="68"/>
      <c r="CA48" s="68"/>
      <c r="CK48" s="68"/>
      <c r="CU48" s="68"/>
      <c r="DE48" s="68"/>
      <c r="DO48" s="68"/>
      <c r="DY48" s="68"/>
      <c r="EI48" s="68"/>
      <c r="ES48" s="68"/>
      <c r="FC48" s="68"/>
      <c r="FM48" s="68"/>
      <c r="FW48" s="68"/>
      <c r="GG48" s="68"/>
      <c r="GQ48" s="68"/>
      <c r="HA48" s="68"/>
      <c r="HK48" s="68"/>
      <c r="HU48" s="68"/>
      <c r="IE48" s="68"/>
    </row>
    <row r="49" spans="1:239" s="49" customFormat="1" ht="15" customHeight="1" thickBot="1" x14ac:dyDescent="0.4">
      <c r="A49" s="1"/>
      <c r="B49" s="137" t="s">
        <v>56</v>
      </c>
      <c r="C49" s="138"/>
      <c r="D49" s="139"/>
      <c r="E49" s="112">
        <f>SUM(E46)</f>
        <v>1375</v>
      </c>
      <c r="F49" s="140"/>
      <c r="G49" s="140"/>
      <c r="H49" s="141">
        <f>SUM(H45:H47)</f>
        <v>1375</v>
      </c>
      <c r="I49" s="142">
        <f>SUM(I45:I47)</f>
        <v>0</v>
      </c>
      <c r="J49" s="48"/>
      <c r="S49" s="68"/>
      <c r="AC49" s="68"/>
      <c r="AM49" s="68"/>
      <c r="AW49" s="68"/>
      <c r="BG49" s="68"/>
      <c r="BQ49" s="68"/>
      <c r="CA49" s="68"/>
      <c r="CK49" s="68"/>
      <c r="CU49" s="68"/>
      <c r="DE49" s="68"/>
      <c r="DO49" s="68"/>
      <c r="DY49" s="68"/>
      <c r="EI49" s="68"/>
      <c r="ES49" s="68"/>
      <c r="FC49" s="68"/>
      <c r="FM49" s="68"/>
      <c r="FW49" s="68"/>
      <c r="GG49" s="68"/>
      <c r="GQ49" s="68"/>
      <c r="HA49" s="68"/>
      <c r="HK49" s="68"/>
      <c r="HU49" s="68"/>
      <c r="IE49" s="68"/>
    </row>
    <row r="50" spans="1:239" ht="7" customHeight="1" thickTop="1" thickBot="1" x14ac:dyDescent="0.3">
      <c r="B50" s="178"/>
      <c r="C50" s="179"/>
      <c r="D50" s="179"/>
      <c r="E50" s="179"/>
      <c r="F50" s="179"/>
      <c r="G50" s="179"/>
      <c r="H50" s="180"/>
      <c r="I50" s="146"/>
      <c r="J50" s="2"/>
    </row>
    <row r="51" spans="1:239" s="187" customFormat="1" ht="16.75" customHeight="1" thickTop="1" thickBot="1" x14ac:dyDescent="0.4">
      <c r="A51" s="181"/>
      <c r="B51" s="182" t="s">
        <v>57</v>
      </c>
      <c r="C51" s="183"/>
      <c r="D51" s="184"/>
      <c r="E51" s="150">
        <f>+E49+E42</f>
        <v>15125</v>
      </c>
      <c r="F51" s="151"/>
      <c r="G51" s="151"/>
      <c r="H51" s="152">
        <f>+H49+H42</f>
        <v>15125</v>
      </c>
      <c r="I51" s="185">
        <f>+I49+I42</f>
        <v>0</v>
      </c>
      <c r="J51" s="186"/>
      <c r="S51" s="188"/>
      <c r="AC51" s="188"/>
      <c r="AM51" s="188"/>
      <c r="AW51" s="188"/>
      <c r="BG51" s="188"/>
      <c r="BQ51" s="188"/>
      <c r="CA51" s="188"/>
      <c r="CK51" s="188"/>
      <c r="CU51" s="188"/>
      <c r="DE51" s="188"/>
      <c r="DO51" s="188"/>
      <c r="DY51" s="188"/>
      <c r="EI51" s="188"/>
      <c r="ES51" s="188"/>
      <c r="FC51" s="188"/>
      <c r="FM51" s="188"/>
      <c r="FW51" s="188"/>
      <c r="GG51" s="188"/>
      <c r="GQ51" s="188"/>
      <c r="HA51" s="188"/>
      <c r="HK51" s="188"/>
      <c r="HU51" s="188"/>
      <c r="IE51" s="188"/>
    </row>
    <row r="52" spans="1:239" ht="7" customHeight="1" thickTop="1" thickBot="1" x14ac:dyDescent="0.3">
      <c r="B52" s="154"/>
      <c r="C52" s="155"/>
      <c r="D52" s="155"/>
      <c r="E52" s="155"/>
      <c r="F52" s="155"/>
      <c r="G52" s="155"/>
      <c r="H52" s="155"/>
      <c r="I52" s="189"/>
      <c r="J52" s="2"/>
    </row>
    <row r="53" spans="1:239" s="195" customFormat="1" ht="42" customHeight="1" thickTop="1" x14ac:dyDescent="0.35">
      <c r="A53" s="1"/>
      <c r="B53" s="190" t="s">
        <v>58</v>
      </c>
      <c r="C53" s="191"/>
      <c r="D53" s="191"/>
      <c r="E53" s="191"/>
      <c r="F53" s="191"/>
      <c r="G53" s="191"/>
      <c r="H53" s="192"/>
      <c r="I53" s="193"/>
      <c r="J53" s="194"/>
    </row>
    <row r="54" spans="1:239" s="195" customFormat="1" ht="42" hidden="1" customHeight="1" thickBot="1" x14ac:dyDescent="0.4">
      <c r="A54" s="1"/>
      <c r="B54" s="196" t="s">
        <v>59</v>
      </c>
      <c r="C54" s="197"/>
      <c r="D54" s="197"/>
      <c r="E54" s="197"/>
      <c r="F54" s="197"/>
      <c r="G54" s="197"/>
      <c r="H54" s="198"/>
      <c r="I54" s="199"/>
      <c r="J54" s="194"/>
    </row>
    <row r="55" spans="1:239" ht="15" customHeight="1" x14ac:dyDescent="0.35">
      <c r="B55" s="200"/>
      <c r="C55" s="200"/>
      <c r="D55" s="201"/>
      <c r="E55" s="202"/>
      <c r="F55" s="202"/>
      <c r="G55" s="202"/>
      <c r="H55" s="202"/>
      <c r="I55" s="202"/>
    </row>
    <row r="56" spans="1:239" ht="22.5" customHeight="1" x14ac:dyDescent="0.35">
      <c r="B56" s="203" t="s">
        <v>60</v>
      </c>
      <c r="C56" s="204"/>
      <c r="D56" s="204"/>
      <c r="E56" s="204"/>
      <c r="F56" s="203" t="s">
        <v>61</v>
      </c>
      <c r="G56" s="205"/>
      <c r="H56" s="202"/>
      <c r="I56" s="202"/>
    </row>
    <row r="57" spans="1:239" ht="21.75" customHeight="1" x14ac:dyDescent="0.35">
      <c r="B57" s="203" t="s">
        <v>62</v>
      </c>
      <c r="C57" s="206"/>
      <c r="D57" s="206"/>
      <c r="E57" s="206"/>
      <c r="H57" s="207"/>
      <c r="I57" s="202"/>
    </row>
    <row r="58" spans="1:239" ht="17.5" x14ac:dyDescent="0.35">
      <c r="B58" s="200"/>
      <c r="C58" s="200"/>
      <c r="D58" s="201"/>
      <c r="E58" s="202"/>
      <c r="F58" s="202"/>
      <c r="G58" s="202"/>
      <c r="H58" s="202"/>
      <c r="I58" s="202"/>
    </row>
    <row r="59" spans="1:239" s="5" customFormat="1" x14ac:dyDescent="0.25">
      <c r="A59" s="208"/>
      <c r="J59" s="6"/>
    </row>
    <row r="60" spans="1:239" ht="17.5" x14ac:dyDescent="0.35">
      <c r="B60" s="200"/>
      <c r="C60" s="200"/>
      <c r="D60" s="201"/>
      <c r="E60" s="202"/>
      <c r="F60" s="202"/>
      <c r="G60" s="202"/>
      <c r="H60" s="202"/>
      <c r="I60" s="202"/>
    </row>
    <row r="61" spans="1:239" ht="17.5" x14ac:dyDescent="0.35">
      <c r="B61" s="200"/>
      <c r="C61" s="200"/>
      <c r="D61" s="201"/>
      <c r="E61" s="202"/>
      <c r="F61" s="202"/>
      <c r="G61" s="202"/>
      <c r="H61" s="202"/>
      <c r="I61" s="202"/>
    </row>
    <row r="62" spans="1:239" ht="15.5" x14ac:dyDescent="0.35">
      <c r="B62" s="200"/>
      <c r="C62" s="200"/>
      <c r="D62" s="209"/>
      <c r="E62" s="210"/>
      <c r="F62" s="210"/>
      <c r="G62" s="210"/>
      <c r="H62" s="210"/>
      <c r="I62" s="210"/>
    </row>
    <row r="63" spans="1:239" x14ac:dyDescent="0.25">
      <c r="B63" s="200"/>
      <c r="C63" s="200"/>
      <c r="D63" s="200"/>
      <c r="E63" s="5"/>
      <c r="F63" s="5"/>
      <c r="G63" s="5"/>
      <c r="H63" s="5"/>
    </row>
    <row r="64" spans="1:239" x14ac:dyDescent="0.25">
      <c r="B64" s="200"/>
      <c r="C64" s="200"/>
      <c r="D64" s="200"/>
      <c r="E64" s="5"/>
      <c r="F64" s="5"/>
      <c r="G64" s="5"/>
      <c r="H64" s="5"/>
    </row>
    <row r="65" spans="1:10" x14ac:dyDescent="0.25">
      <c r="B65" s="200"/>
      <c r="C65" s="200"/>
      <c r="D65" s="200"/>
      <c r="E65" s="5"/>
      <c r="F65" s="5"/>
      <c r="G65" s="5"/>
      <c r="H65" s="5"/>
    </row>
    <row r="66" spans="1:10" x14ac:dyDescent="0.25">
      <c r="E66" s="5"/>
      <c r="F66" s="5"/>
      <c r="G66" s="5"/>
      <c r="H66" s="5"/>
    </row>
    <row r="67" spans="1:10" x14ac:dyDescent="0.25">
      <c r="E67" s="5"/>
      <c r="F67" s="5"/>
      <c r="G67" s="5"/>
      <c r="H67" s="5"/>
    </row>
    <row r="68" spans="1:10" x14ac:dyDescent="0.25">
      <c r="E68" s="5"/>
      <c r="F68" s="5"/>
      <c r="G68" s="5"/>
      <c r="H68" s="5"/>
    </row>
    <row r="69" spans="1:10" s="5" customFormat="1" x14ac:dyDescent="0.25">
      <c r="A69" s="208"/>
      <c r="J69" s="6"/>
    </row>
    <row r="70" spans="1:10" s="5" customFormat="1" x14ac:dyDescent="0.25">
      <c r="A70" s="208"/>
      <c r="J70" s="6"/>
    </row>
    <row r="71" spans="1:10" s="5" customFormat="1" x14ac:dyDescent="0.25">
      <c r="A71" s="208"/>
      <c r="J71" s="6"/>
    </row>
    <row r="72" spans="1:10" s="5" customFormat="1" x14ac:dyDescent="0.25">
      <c r="A72" s="208"/>
      <c r="J72" s="6"/>
    </row>
    <row r="73" spans="1:10" s="5" customFormat="1" x14ac:dyDescent="0.25">
      <c r="A73" s="208"/>
      <c r="J73" s="6"/>
    </row>
    <row r="74" spans="1:10" s="5" customFormat="1" x14ac:dyDescent="0.25">
      <c r="A74" s="208"/>
      <c r="J74" s="6"/>
    </row>
  </sheetData>
  <sheetProtection selectLockedCells="1"/>
  <mergeCells count="51">
    <mergeCell ref="B54:H54"/>
    <mergeCell ref="C56:E56"/>
    <mergeCell ref="C57:E57"/>
    <mergeCell ref="B47:D47"/>
    <mergeCell ref="B48:H48"/>
    <mergeCell ref="B49:D49"/>
    <mergeCell ref="B51:D51"/>
    <mergeCell ref="B52:H52"/>
    <mergeCell ref="B53:H53"/>
    <mergeCell ref="B42:D42"/>
    <mergeCell ref="B43:D43"/>
    <mergeCell ref="B44:H44"/>
    <mergeCell ref="B45:D45"/>
    <mergeCell ref="C46:D46"/>
    <mergeCell ref="F46:G46"/>
    <mergeCell ref="B35:D35"/>
    <mergeCell ref="B36:D36"/>
    <mergeCell ref="B37:D37"/>
    <mergeCell ref="B38:D38"/>
    <mergeCell ref="B39:H39"/>
    <mergeCell ref="B40:D40"/>
    <mergeCell ref="B30:H30"/>
    <mergeCell ref="F31:G31"/>
    <mergeCell ref="B32:D32"/>
    <mergeCell ref="F32:G32"/>
    <mergeCell ref="B33:D33"/>
    <mergeCell ref="B34:D34"/>
    <mergeCell ref="B24:C24"/>
    <mergeCell ref="B25:D25"/>
    <mergeCell ref="B26:C26"/>
    <mergeCell ref="B27:H27"/>
    <mergeCell ref="B28:D28"/>
    <mergeCell ref="B29:D29"/>
    <mergeCell ref="B20:C20"/>
    <mergeCell ref="E20:H20"/>
    <mergeCell ref="B21:C21"/>
    <mergeCell ref="F21:G21"/>
    <mergeCell ref="B22:C22"/>
    <mergeCell ref="B23:C23"/>
    <mergeCell ref="C10:E10"/>
    <mergeCell ref="C11:E11"/>
    <mergeCell ref="C12:E12"/>
    <mergeCell ref="C15:E15"/>
    <mergeCell ref="B18:D18"/>
    <mergeCell ref="B19:H19"/>
    <mergeCell ref="C2:E2"/>
    <mergeCell ref="F2:H2"/>
    <mergeCell ref="C3:E3"/>
    <mergeCell ref="C4:E4"/>
    <mergeCell ref="C5:E5"/>
    <mergeCell ref="C9:E9"/>
  </mergeCells>
  <dataValidations count="35">
    <dataValidation allowBlank="1" showInputMessage="1" showErrorMessage="1" promptTitle="Inventory" prompt="Purchases to update and innovate AT Inventory." sqref="D31" xr:uid="{B65DF58A-A9D6-4CD9-9435-92202F9D90E7}"/>
    <dataValidation allowBlank="1" showInputMessage="1" showErrorMessage="1" promptTitle="Center Name" prompt="Enter the name of the Center here." sqref="C2:E2" xr:uid="{1ABD4EDC-7AC5-4BE8-B752-5C0756659E8C}"/>
    <dataValidation allowBlank="1" showInputMessage="1" showErrorMessage="1" promptTitle="Center Street  Address" prompt="Enter the Center Street Address here." sqref="C3:E3" xr:uid="{C48B8373-7667-4093-915A-3973E6388E2B}"/>
    <dataValidation allowBlank="1" showInputMessage="1" showErrorMessage="1" promptTitle="Center City, State, Zip Code" prompt="Enter the Ceter City, State and Zip Code here." sqref="C4:E4" xr:uid="{07CAC033-689D-4ADE-9368-E6A9635EB7CA}"/>
    <dataValidation allowBlank="1" showInputMessage="1" showErrorMessage="1" promptTitle="Center Phone Number" prompt="Please enter the Center Financial Contact Phone number here." sqref="C5:E5" xr:uid="{2BD99C9A-A290-409D-A5FE-4855022AAAF7}"/>
    <dataValidation allowBlank="1" showInputMessage="1" showErrorMessage="1" promptTitle="Fed Tax ID Number" prompt="Enter the Center's federal tax ID number here." sqref="C7" xr:uid="{00D653BE-9A19-46AE-BF14-51BC18D9685B}"/>
    <dataValidation allowBlank="1" showInputMessage="1" showErrorMessage="1" promptTitle="Start Contract Term" prompt="The start of the contract term." sqref="C14" xr:uid="{008E6C3C-9AA4-4FE3-B57C-8E8677DB3412}"/>
    <dataValidation allowBlank="1" showInputMessage="1" showErrorMessage="1" promptTitle="End of Contract Term" prompt="The end of the contract term." sqref="E14" xr:uid="{1613890D-7147-4B14-A91F-428421800DEF}"/>
    <dataValidation allowBlank="1" showInputMessage="1" showErrorMessage="1" promptTitle="Employee 1 Name" prompt="Enter the name of the employee that will be working on the grant." sqref="B21:C21" xr:uid="{2299B5C8-F177-450F-A0BD-17BA998C818C}"/>
    <dataValidation allowBlank="1" showInputMessage="1" showErrorMessage="1" promptTitle="Employee FTE %" prompt="Enter the FTE percentage of employee one here." sqref="D21:D22" xr:uid="{98113A65-87D8-418A-AC41-0B6ED6A62C96}"/>
    <dataValidation allowBlank="1" showInputMessage="1" showErrorMessage="1" promptTitle="Employee 3 FTE %" prompt="Enter the FTE percentage of employee one here." sqref="D23" xr:uid="{B2B5FA83-68AD-44E8-810C-CB73A484C0A7}"/>
    <dataValidation allowBlank="1" showInputMessage="1" showErrorMessage="1" promptTitle="Employee 4 FTE %" prompt="Enter the FTE percentage of employee one here." sqref="D24" xr:uid="{F9F640E1-E83C-4CDD-82F7-0BC3268CD71C}"/>
    <dataValidation allowBlank="1" showInputMessage="1" showErrorMessage="1" promptTitle="Employee 2 Name" prompt="Enter the name of the employee that will be working on the grant." sqref="B22:C22" xr:uid="{A644B63E-FE82-4626-9562-FCA30ED0E679}"/>
    <dataValidation allowBlank="1" showInputMessage="1" showErrorMessage="1" promptTitle="Employee 3 Name" prompt="Enter the name of the employee that will be working on the grant." sqref="B23:C23" xr:uid="{D7D300EB-F1FC-47B9-AC7A-96ACD0BFE794}"/>
    <dataValidation allowBlank="1" showInputMessage="1" showErrorMessage="1" promptTitle="Employee 4 Name" prompt="Enter the name of the employee that will be working on the grant." sqref="B24:C24" xr:uid="{BCDDE8E7-AF6E-4913-9858-C4E9B43721C9}"/>
    <dataValidation allowBlank="1" showInputMessage="1" showErrorMessage="1" promptTitle="Total Salaries." prompt="No Data Entry. Auto Calculation of the 4 employees wages." sqref="E25" xr:uid="{282999EF-AF32-465D-9CA5-81FCAC544781}"/>
    <dataValidation allowBlank="1" showInputMessage="1" showErrorMessage="1" promptTitle="Payroll Taxes &amp; Benefits" prompt="Enter the percent of pyroll benefits that you are charging the grant here." sqref="D26" xr:uid="{E44CC660-34CB-4C1F-A762-5E2DCE756D10}"/>
    <dataValidation allowBlank="1" showInputMessage="1" showErrorMessage="1" promptTitle="Payroll Taxes &amp; Benefits Dollar" prompt="Enter the dollar amount budgeted for Payroll Taxes &amp; Benefits here." sqref="E26" xr:uid="{374902DF-FB09-4B86-9AF7-3B59B0F01B14}"/>
    <dataValidation allowBlank="1" showInputMessage="1" showErrorMessage="1" promptTitle="Employee 1 Personel Expense" prompt="Enter the contract wages for employee # 1" sqref="E21:E24" xr:uid="{76580E22-5ACB-4B1B-8313-8C22B1D2D78F}"/>
    <dataValidation allowBlank="1" showInputMessage="1" showErrorMessage="1" promptTitle="Sanitization Supplies" prompt="Cleaning equipment, tools and chemicals. " sqref="B32:D32" xr:uid="{78D716C1-1FEE-4AF9-B544-8DFFDA118B7E}"/>
    <dataValidation allowBlank="1" showInputMessage="1" showErrorMessage="1" promptTitle="Budget Amount 2" prompt="Enter the budget amount of the AT Equipment Purchases" sqref="E32" xr:uid="{1AEAD590-ABFB-4E90-9794-2196A63959B3}"/>
    <dataValidation allowBlank="1" showInputMessage="1" showErrorMessage="1" promptTitle="Budget Amount 3" prompt="Enter the budget amount of the Tablet Application Purchases here" sqref="E33" xr:uid="{733A304A-CF99-4E18-A9CA-C63C5DC47FEA}"/>
    <dataValidation allowBlank="1" showInputMessage="1" showErrorMessage="1" promptTitle="Budget Amount 1" prompt="Enter the budget amount of the Shipping: AT Equipment Only" sqref="E31" xr:uid="{85E72168-58CA-404D-8196-93D9393E6220}"/>
    <dataValidation allowBlank="1" showInputMessage="1" showErrorMessage="1" promptTitle="DLL Choice 1" prompt="Enter DLL specified budgeted dollar amount here." sqref="E34" xr:uid="{2FE58E5D-F634-463A-BCD0-54EAF099732B}"/>
    <dataValidation allowBlank="1" showInputMessage="1" showErrorMessage="1" promptTitle="SubTotal Direct Op Expenses" prompt="Sub total of Direct operating expenses -Auto calculation of Inventory, Sanitization, Shipping, Storage, Outreach, etc." sqref="E40" xr:uid="{5B571FF8-1A45-41DB-93E9-2ADD4A6708CF}"/>
    <dataValidation allowBlank="1" showInputMessage="1" showErrorMessage="1" promptTitle="Subtotal - Direct Personnel" prompt="Row heading Subtotal - Auto calcualtion of Employee 1, 2, 3 &amp; 4 + payroll taxes &amp; benefits." sqref="E28" xr:uid="{C45A96F3-8896-4D3B-B8C0-6C1F0C156DB2}"/>
    <dataValidation allowBlank="1" showInputMessage="1" showErrorMessage="1" promptTitle="DLL Choice 2" prompt="Enter DLL specified budgeted dollar amount here." sqref="E35" xr:uid="{66FA17A7-261D-42B7-B23A-92B5461A4CA6}"/>
    <dataValidation allowBlank="1" showInputMessage="1" showErrorMessage="1" promptTitle="Total Direct Expenses" prompt="Auto calculation of Subtotal - Direct Personnel Expenses &amp; Subtotal - Direct Operating Expenses." sqref="E42" xr:uid="{96F4D5A2-0019-444B-BA05-36D3CD241E2F}"/>
    <dataValidation allowBlank="1" showInputMessage="1" showErrorMessage="1" promptTitle="Indirect (Only)" prompt="Row heading not data entry." sqref="C46" xr:uid="{87B25EC9-EC7D-4BED-B792-853540AB3C3A}"/>
    <dataValidation allowBlank="1" showInputMessage="1" showErrorMessage="1" promptTitle="Shipping" prompt="To send and receive itms from consumers_x000a_" sqref="B33:D33" xr:uid="{082B2B85-9EE2-41B4-B9F0-E445C4D4469D}"/>
    <dataValidation allowBlank="1" showInputMessage="1" showErrorMessage="1" promptTitle="Storage" prompt="If off-site storage is needed" sqref="B34:D34" xr:uid="{A4750DF4-BA43-4B1D-8CE0-EE58975540FF}"/>
    <dataValidation allowBlank="1" showInputMessage="1" showErrorMessage="1" promptTitle="Indirect Expense" prompt="Please note that indirect expenses cannot exeed 10% of annual budget and cannot exeed 10% of the monthly total direct expenses." sqref="E46" xr:uid="{80E56D67-3E27-470C-8E7B-C7DF5575502D}"/>
    <dataValidation allowBlank="1" showInputMessage="1" showErrorMessage="1" promptTitle="Total Indirect budgeted" prompt="Auto calculation of Indirect expenses." sqref="E49" xr:uid="{7264B787-1B80-4E47-A1F0-1443E7C53C99}"/>
    <dataValidation allowBlank="1" showInputMessage="1" showErrorMessage="1" promptTitle="Total Program Budget" prompt="Calculation of direct personnel expenses + total operating expenses + indirect costs." sqref="E51" xr:uid="{C570C70C-1F79-4FAF-8C11-B5D229CB2B64}"/>
    <dataValidation allowBlank="1" showInputMessage="1" showErrorMessage="1" promptTitle="Outreach" prompt="Travel, materials, booth space, etc." sqref="B35:D35" xr:uid="{E8EE4F38-9F10-43F8-A1A5-ACA3987E405C}"/>
  </dataValidations>
  <printOptions horizontalCentered="1"/>
  <pageMargins left="0" right="0" top="0.5" bottom="0.5" header="0" footer="0"/>
  <pageSetup orientation="portrait"/>
  <headerFooter alignWithMargins="0">
    <oddHeader>&amp;CAbility Tools  - Device Lending &amp; Demonstration Center 2019 - 2020 Budget</oddHeader>
  </headerFooter>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B4AB5-DC3E-4FDC-A06C-BE4D460D2F4A}">
  <sheetPr>
    <pageSetUpPr fitToPage="1"/>
  </sheetPr>
  <dimension ref="A1:IE74"/>
  <sheetViews>
    <sheetView showGridLines="0" workbookViewId="0">
      <selection activeCell="E46" sqref="E46"/>
    </sheetView>
  </sheetViews>
  <sheetFormatPr defaultColWidth="9.1796875" defaultRowHeight="12.5" x14ac:dyDescent="0.25"/>
  <cols>
    <col min="1" max="1" width="5.7265625" style="1" customWidth="1"/>
    <col min="2" max="2" width="17.7265625" style="2" customWidth="1"/>
    <col min="3" max="3" width="15.26953125" style="2" customWidth="1"/>
    <col min="4" max="4" width="9.26953125" style="2" customWidth="1"/>
    <col min="5" max="8" width="15.26953125" style="17" customWidth="1"/>
    <col min="9" max="9" width="15.26953125" style="5" hidden="1" customWidth="1"/>
    <col min="10" max="10" width="10.26953125" style="6" customWidth="1"/>
    <col min="11" max="16384" width="9.1796875" style="2"/>
  </cols>
  <sheetData>
    <row r="1" spans="1:10" ht="12.75" customHeight="1" x14ac:dyDescent="0.35">
      <c r="E1" s="2"/>
      <c r="F1" s="3"/>
      <c r="G1" s="4"/>
      <c r="H1" s="4"/>
    </row>
    <row r="2" spans="1:10" ht="15" customHeight="1" x14ac:dyDescent="0.25">
      <c r="B2" s="7" t="s">
        <v>0</v>
      </c>
      <c r="C2" s="8"/>
      <c r="D2" s="9"/>
      <c r="E2" s="9"/>
      <c r="F2" s="10" t="s">
        <v>1</v>
      </c>
      <c r="G2" s="11"/>
      <c r="H2" s="12"/>
    </row>
    <row r="3" spans="1:10" ht="15" customHeight="1" x14ac:dyDescent="0.25">
      <c r="B3" s="13" t="s">
        <v>2</v>
      </c>
      <c r="C3" s="14"/>
      <c r="D3" s="15"/>
      <c r="E3" s="15"/>
      <c r="F3" s="16"/>
      <c r="H3" s="18"/>
    </row>
    <row r="4" spans="1:10" ht="15" customHeight="1" x14ac:dyDescent="0.25">
      <c r="B4" s="13"/>
      <c r="C4" s="14"/>
      <c r="D4" s="15"/>
      <c r="E4" s="15"/>
      <c r="F4" s="16"/>
      <c r="H4" s="18"/>
    </row>
    <row r="5" spans="1:10" ht="15" customHeight="1" x14ac:dyDescent="0.25">
      <c r="B5" s="19"/>
      <c r="C5" s="20"/>
      <c r="D5" s="21"/>
      <c r="E5" s="21"/>
      <c r="F5" s="16"/>
      <c r="H5" s="18"/>
    </row>
    <row r="6" spans="1:10" ht="6" customHeight="1" x14ac:dyDescent="0.35">
      <c r="E6" s="22"/>
      <c r="F6" s="23"/>
      <c r="G6" s="4"/>
      <c r="H6" s="24"/>
    </row>
    <row r="7" spans="1:10" ht="15.5" x14ac:dyDescent="0.35">
      <c r="B7" s="25" t="s">
        <v>3</v>
      </c>
      <c r="C7" s="26"/>
      <c r="D7" s="27"/>
      <c r="E7" s="22"/>
      <c r="F7" s="28"/>
      <c r="G7"/>
      <c r="H7" s="29"/>
    </row>
    <row r="8" spans="1:10" ht="12.75" customHeight="1" x14ac:dyDescent="0.35">
      <c r="F8" s="28"/>
      <c r="G8"/>
      <c r="H8" s="29"/>
    </row>
    <row r="9" spans="1:10" ht="16" customHeight="1" x14ac:dyDescent="0.35">
      <c r="B9" s="30" t="s">
        <v>4</v>
      </c>
      <c r="C9" s="31" t="s">
        <v>5</v>
      </c>
      <c r="D9" s="31"/>
      <c r="E9" s="31"/>
      <c r="F9" s="32"/>
      <c r="G9" s="33"/>
      <c r="H9" s="34"/>
    </row>
    <row r="10" spans="1:10" ht="16" customHeight="1" x14ac:dyDescent="0.35">
      <c r="B10" s="30" t="s">
        <v>6</v>
      </c>
      <c r="C10" s="31" t="s">
        <v>7</v>
      </c>
      <c r="D10" s="31"/>
      <c r="E10" s="31"/>
      <c r="F10"/>
      <c r="G10"/>
      <c r="H10"/>
    </row>
    <row r="11" spans="1:10" ht="16" customHeight="1" x14ac:dyDescent="0.35">
      <c r="B11" s="30" t="s">
        <v>2</v>
      </c>
      <c r="C11" s="31" t="s">
        <v>8</v>
      </c>
      <c r="D11" s="31"/>
      <c r="E11" s="31"/>
      <c r="F11"/>
      <c r="G11" s="35" t="s">
        <v>9</v>
      </c>
      <c r="H11" s="36" t="s">
        <v>63</v>
      </c>
    </row>
    <row r="12" spans="1:10" ht="16" customHeight="1" x14ac:dyDescent="0.25">
      <c r="C12" s="31" t="s">
        <v>11</v>
      </c>
      <c r="D12" s="31"/>
      <c r="E12" s="31"/>
      <c r="G12" s="37" t="s">
        <v>12</v>
      </c>
      <c r="H12" s="38">
        <v>45261</v>
      </c>
    </row>
    <row r="13" spans="1:10" ht="15" customHeight="1" x14ac:dyDescent="0.35">
      <c r="D13" s="39"/>
      <c r="E13" s="40"/>
      <c r="F13"/>
      <c r="G13" s="35" t="s">
        <v>13</v>
      </c>
      <c r="H13" s="36">
        <v>1</v>
      </c>
    </row>
    <row r="14" spans="1:10" s="49" customFormat="1" ht="16" customHeight="1" x14ac:dyDescent="0.35">
      <c r="A14" s="1"/>
      <c r="B14" s="41" t="s">
        <v>14</v>
      </c>
      <c r="C14" s="42">
        <v>46296</v>
      </c>
      <c r="D14" s="43" t="s">
        <v>15</v>
      </c>
      <c r="E14" s="42">
        <v>46660</v>
      </c>
      <c r="F14" s="44"/>
      <c r="G14" s="45" t="s">
        <v>16</v>
      </c>
      <c r="H14" s="46">
        <v>185000</v>
      </c>
      <c r="I14" s="47"/>
      <c r="J14" s="48"/>
    </row>
    <row r="15" spans="1:10" ht="6" hidden="1" customHeight="1" x14ac:dyDescent="0.35">
      <c r="B15" s="30"/>
      <c r="C15" s="50"/>
      <c r="D15" s="50"/>
      <c r="E15" s="50"/>
      <c r="F15" s="51"/>
      <c r="G15" s="4"/>
      <c r="H15" s="4"/>
    </row>
    <row r="16" spans="1:10" ht="16" hidden="1" customHeight="1" x14ac:dyDescent="0.35">
      <c r="B16" s="41" t="s">
        <v>17</v>
      </c>
      <c r="C16" s="42">
        <v>41091</v>
      </c>
      <c r="D16" s="43" t="s">
        <v>15</v>
      </c>
      <c r="E16" s="42">
        <v>41121</v>
      </c>
      <c r="F16" s="51"/>
      <c r="G16" s="4"/>
      <c r="H16" s="4"/>
    </row>
    <row r="17" spans="1:239" ht="6" customHeight="1" thickBot="1" x14ac:dyDescent="0.3">
      <c r="B17" s="52"/>
      <c r="C17" s="52"/>
      <c r="D17" s="53"/>
      <c r="E17" s="54"/>
      <c r="F17" s="54"/>
      <c r="G17" s="54"/>
      <c r="H17" s="54"/>
      <c r="J17" s="55"/>
      <c r="S17" s="56"/>
      <c r="AC17" s="56"/>
      <c r="AM17" s="56"/>
      <c r="AW17" s="56"/>
      <c r="BG17" s="56"/>
      <c r="BQ17" s="56"/>
      <c r="CA17" s="56"/>
      <c r="CK17" s="56"/>
      <c r="CU17" s="56"/>
      <c r="DE17" s="56"/>
      <c r="DO17" s="56"/>
      <c r="DY17" s="56"/>
      <c r="EI17" s="56"/>
      <c r="ES17" s="56"/>
      <c r="FC17" s="56"/>
      <c r="FM17" s="56"/>
      <c r="FW17" s="56"/>
      <c r="GG17" s="56"/>
      <c r="GQ17" s="56"/>
      <c r="HA17" s="56"/>
      <c r="HK17" s="56"/>
      <c r="HU17" s="56"/>
      <c r="IE17" s="56"/>
    </row>
    <row r="18" spans="1:239" ht="29.25" customHeight="1" thickTop="1" thickBot="1" x14ac:dyDescent="0.4">
      <c r="B18" s="57"/>
      <c r="C18" s="58"/>
      <c r="D18" s="59"/>
      <c r="E18" s="60" t="s">
        <v>18</v>
      </c>
      <c r="F18" s="60"/>
      <c r="G18" s="60"/>
      <c r="H18" s="61" t="s">
        <v>19</v>
      </c>
      <c r="I18" s="62" t="s">
        <v>20</v>
      </c>
      <c r="J18" s="63"/>
      <c r="S18" s="56"/>
      <c r="AC18" s="56"/>
      <c r="AM18" s="56"/>
      <c r="AW18" s="56"/>
      <c r="BG18" s="56"/>
      <c r="BQ18" s="56"/>
      <c r="CA18" s="56"/>
      <c r="CK18" s="56"/>
      <c r="CU18" s="56"/>
      <c r="DE18" s="56"/>
      <c r="DO18" s="56"/>
      <c r="DY18" s="56"/>
      <c r="EI18" s="56"/>
      <c r="ES18" s="56"/>
      <c r="FC18" s="56"/>
      <c r="FM18" s="56"/>
      <c r="FW18" s="56"/>
      <c r="GG18" s="56"/>
      <c r="GQ18" s="56"/>
      <c r="HA18" s="56"/>
      <c r="HK18" s="56"/>
      <c r="HU18" s="56"/>
      <c r="IE18" s="56"/>
    </row>
    <row r="19" spans="1:239" s="49" customFormat="1" ht="16.5" customHeight="1" thickTop="1" x14ac:dyDescent="0.35">
      <c r="A19" s="1"/>
      <c r="B19" s="64" t="s">
        <v>21</v>
      </c>
      <c r="C19" s="65"/>
      <c r="D19" s="65"/>
      <c r="E19" s="65"/>
      <c r="F19" s="65"/>
      <c r="G19" s="65"/>
      <c r="H19" s="66"/>
      <c r="I19" s="67"/>
      <c r="J19" s="48"/>
      <c r="S19" s="68"/>
      <c r="AC19" s="68"/>
      <c r="AM19" s="68"/>
      <c r="AW19" s="68"/>
      <c r="BG19" s="68"/>
      <c r="BQ19" s="68"/>
      <c r="CA19" s="68"/>
      <c r="CK19" s="68"/>
      <c r="CU19" s="68"/>
      <c r="DE19" s="68"/>
      <c r="DO19" s="68"/>
      <c r="DY19" s="68"/>
      <c r="EI19" s="68"/>
      <c r="ES19" s="68"/>
      <c r="FC19" s="68"/>
      <c r="FM19" s="68"/>
      <c r="FW19" s="68"/>
      <c r="GG19" s="68"/>
      <c r="GQ19" s="68"/>
      <c r="HA19" s="68"/>
      <c r="HK19" s="68"/>
      <c r="HU19" s="68"/>
      <c r="IE19" s="68"/>
    </row>
    <row r="20" spans="1:239" s="49" customFormat="1" ht="15" customHeight="1" x14ac:dyDescent="0.35">
      <c r="A20" s="1"/>
      <c r="B20" s="69" t="s">
        <v>22</v>
      </c>
      <c r="C20" s="70"/>
      <c r="D20" s="71" t="s">
        <v>23</v>
      </c>
      <c r="E20" s="72"/>
      <c r="F20" s="73"/>
      <c r="G20" s="73"/>
      <c r="H20" s="74"/>
      <c r="I20" s="75"/>
      <c r="J20" s="76"/>
      <c r="S20" s="68"/>
      <c r="AC20" s="68"/>
      <c r="AM20" s="68"/>
      <c r="AW20" s="68"/>
      <c r="BG20" s="68"/>
      <c r="BQ20" s="68"/>
      <c r="CA20" s="68"/>
      <c r="CK20" s="68"/>
      <c r="CU20" s="68"/>
      <c r="DE20" s="68"/>
      <c r="DO20" s="68"/>
      <c r="DY20" s="68"/>
      <c r="EI20" s="68"/>
      <c r="ES20" s="68"/>
      <c r="FC20" s="68"/>
      <c r="FM20" s="68"/>
      <c r="FW20" s="68"/>
      <c r="GG20" s="68"/>
      <c r="GQ20" s="68"/>
      <c r="HA20" s="68"/>
      <c r="HK20" s="68"/>
      <c r="HU20" s="68"/>
      <c r="IE20" s="68"/>
    </row>
    <row r="21" spans="1:239" s="49" customFormat="1" ht="15" customHeight="1" x14ac:dyDescent="0.35">
      <c r="A21" s="77" t="s">
        <v>24</v>
      </c>
      <c r="B21" s="78" t="s">
        <v>25</v>
      </c>
      <c r="C21" s="79"/>
      <c r="D21" s="80">
        <v>5.0000000000000001E-3</v>
      </c>
      <c r="E21" s="81">
        <v>30000</v>
      </c>
      <c r="F21" s="82" t="s">
        <v>26</v>
      </c>
      <c r="G21" s="83"/>
      <c r="H21" s="84">
        <f>IF(SUM(E21,G21),SUM(E21-G21),0)</f>
        <v>30000</v>
      </c>
      <c r="I21" s="75">
        <v>0</v>
      </c>
      <c r="J21" s="76"/>
      <c r="S21" s="68"/>
      <c r="AC21" s="68"/>
      <c r="AM21" s="68"/>
      <c r="AW21" s="68"/>
      <c r="BG21" s="68"/>
      <c r="BQ21" s="68"/>
      <c r="CA21" s="68"/>
      <c r="CK21" s="68"/>
      <c r="CU21" s="68"/>
      <c r="DE21" s="68"/>
      <c r="DO21" s="68"/>
      <c r="DY21" s="68"/>
      <c r="EI21" s="68"/>
      <c r="ES21" s="68"/>
      <c r="FC21" s="68"/>
      <c r="FM21" s="68"/>
      <c r="FW21" s="68"/>
      <c r="GG21" s="68"/>
      <c r="GQ21" s="68"/>
      <c r="HA21" s="68"/>
      <c r="HK21" s="68"/>
      <c r="HU21" s="68"/>
      <c r="IE21" s="68"/>
    </row>
    <row r="22" spans="1:239" s="49" customFormat="1" ht="15" customHeight="1" x14ac:dyDescent="0.35">
      <c r="A22" s="85" t="s">
        <v>27</v>
      </c>
      <c r="B22" s="78" t="s">
        <v>28</v>
      </c>
      <c r="C22" s="79"/>
      <c r="D22" s="80">
        <v>5.0000000000000001E-3</v>
      </c>
      <c r="E22" s="81">
        <v>25000</v>
      </c>
      <c r="F22" s="86"/>
      <c r="G22" s="86"/>
      <c r="H22" s="84">
        <f>IF(SUM(E22,G22),SUM(E22-G22),0)</f>
        <v>25000</v>
      </c>
      <c r="I22" s="75">
        <v>0</v>
      </c>
      <c r="J22" s="76"/>
      <c r="S22" s="68"/>
      <c r="AC22" s="68"/>
      <c r="AM22" s="68"/>
      <c r="AW22" s="68"/>
      <c r="BG22" s="68"/>
      <c r="BQ22" s="68"/>
      <c r="CA22" s="68"/>
      <c r="CK22" s="68"/>
      <c r="CU22" s="68"/>
      <c r="DE22" s="68"/>
      <c r="DO22" s="68"/>
      <c r="DY22" s="68"/>
      <c r="EI22" s="68"/>
      <c r="ES22" s="68"/>
      <c r="FC22" s="68"/>
      <c r="FM22" s="68"/>
      <c r="FW22" s="68"/>
      <c r="GG22" s="68"/>
      <c r="GQ22" s="68"/>
      <c r="HA22" s="68"/>
      <c r="HK22" s="68"/>
      <c r="HU22" s="68"/>
      <c r="IE22" s="68"/>
    </row>
    <row r="23" spans="1:239" s="49" customFormat="1" ht="15" customHeight="1" x14ac:dyDescent="0.35">
      <c r="A23" s="85" t="s">
        <v>29</v>
      </c>
      <c r="B23" s="78"/>
      <c r="C23" s="79"/>
      <c r="D23" s="80"/>
      <c r="E23" s="81"/>
      <c r="F23" s="86"/>
      <c r="G23" s="86"/>
      <c r="H23" s="84">
        <f>IF(SUM(E23,G23),SUM(E23-G23),0)</f>
        <v>0</v>
      </c>
      <c r="I23" s="75">
        <v>0</v>
      </c>
      <c r="J23" s="76"/>
      <c r="S23" s="68"/>
      <c r="AC23" s="68"/>
      <c r="AM23" s="68"/>
      <c r="AW23" s="68"/>
      <c r="BG23" s="68"/>
      <c r="BQ23" s="68"/>
      <c r="CA23" s="68"/>
      <c r="CK23" s="68"/>
      <c r="CU23" s="68"/>
      <c r="DE23" s="68"/>
      <c r="DO23" s="68"/>
      <c r="DY23" s="68"/>
      <c r="EI23" s="68"/>
      <c r="ES23" s="68"/>
      <c r="FC23" s="68"/>
      <c r="FM23" s="68"/>
      <c r="FW23" s="68"/>
      <c r="GG23" s="68"/>
      <c r="GQ23" s="68"/>
      <c r="HA23" s="68"/>
      <c r="HK23" s="68"/>
      <c r="HU23" s="68"/>
      <c r="IE23" s="68"/>
    </row>
    <row r="24" spans="1:239" s="49" customFormat="1" ht="15" customHeight="1" x14ac:dyDescent="0.35">
      <c r="A24" s="87" t="s">
        <v>30</v>
      </c>
      <c r="B24" s="78"/>
      <c r="C24" s="79"/>
      <c r="D24" s="80"/>
      <c r="E24" s="81"/>
      <c r="F24" s="86"/>
      <c r="G24" s="86"/>
      <c r="H24" s="88">
        <f>IF(SUM(E24,G24),SUM(E24-G24),0)</f>
        <v>0</v>
      </c>
      <c r="I24" s="89">
        <v>0</v>
      </c>
      <c r="J24" s="76"/>
      <c r="S24" s="68"/>
      <c r="AC24" s="68"/>
      <c r="AM24" s="68"/>
      <c r="AW24" s="68"/>
      <c r="BG24" s="68"/>
      <c r="BQ24" s="68"/>
      <c r="CA24" s="68"/>
      <c r="CK24" s="68"/>
      <c r="CU24" s="68"/>
      <c r="DE24" s="68"/>
      <c r="DO24" s="68"/>
      <c r="DY24" s="68"/>
      <c r="EI24" s="68"/>
      <c r="ES24" s="68"/>
      <c r="FC24" s="68"/>
      <c r="FM24" s="68"/>
      <c r="FW24" s="68"/>
      <c r="GG24" s="68"/>
      <c r="GQ24" s="68"/>
      <c r="HA24" s="68"/>
      <c r="HK24" s="68"/>
      <c r="HU24" s="68"/>
      <c r="IE24" s="68"/>
    </row>
    <row r="25" spans="1:239" s="49" customFormat="1" ht="15" customHeight="1" x14ac:dyDescent="0.35">
      <c r="A25" s="1"/>
      <c r="B25" s="90" t="s">
        <v>31</v>
      </c>
      <c r="C25" s="91"/>
      <c r="D25" s="92"/>
      <c r="E25" s="93">
        <f>SUM(E20:E24)</f>
        <v>55000</v>
      </c>
      <c r="F25" s="86"/>
      <c r="G25" s="86"/>
      <c r="H25" s="94">
        <f>+E25-G25</f>
        <v>55000</v>
      </c>
      <c r="I25" s="95">
        <f>SUM(I20:I24)</f>
        <v>0</v>
      </c>
      <c r="J25" s="76"/>
      <c r="S25" s="68"/>
      <c r="AC25" s="68"/>
      <c r="AM25" s="68"/>
      <c r="AW25" s="68"/>
      <c r="BG25" s="68"/>
      <c r="BQ25" s="68"/>
      <c r="CA25" s="68"/>
      <c r="CK25" s="68"/>
      <c r="CU25" s="68"/>
      <c r="DE25" s="68"/>
      <c r="DO25" s="68"/>
      <c r="DY25" s="68"/>
      <c r="EI25" s="68"/>
      <c r="ES25" s="68"/>
      <c r="FC25" s="68"/>
      <c r="FM25" s="68"/>
      <c r="FW25" s="68"/>
      <c r="GG25" s="68"/>
      <c r="GQ25" s="68"/>
      <c r="HA25" s="68"/>
      <c r="HK25" s="68"/>
      <c r="HU25" s="68"/>
      <c r="IE25" s="68"/>
    </row>
    <row r="26" spans="1:239" s="49" customFormat="1" ht="15" customHeight="1" x14ac:dyDescent="0.35">
      <c r="A26" s="96" t="s">
        <v>32</v>
      </c>
      <c r="B26" s="97" t="s">
        <v>33</v>
      </c>
      <c r="C26" s="98"/>
      <c r="D26" s="99">
        <f>IF(SUM(E25&gt;0),SUM(E26/E25),0)</f>
        <v>0</v>
      </c>
      <c r="E26" s="100"/>
      <c r="F26" s="101"/>
      <c r="G26" s="101"/>
      <c r="H26" s="102">
        <f>+E26-G26</f>
        <v>0</v>
      </c>
      <c r="I26" s="103"/>
      <c r="J26" s="76"/>
      <c r="K26" s="104"/>
      <c r="S26" s="68"/>
      <c r="AC26" s="68"/>
      <c r="AM26" s="68"/>
      <c r="AW26" s="68"/>
      <c r="BG26" s="68"/>
      <c r="BQ26" s="68"/>
      <c r="CA26" s="68"/>
      <c r="CK26" s="68"/>
      <c r="CU26" s="68"/>
      <c r="DE26" s="68"/>
      <c r="DO26" s="68"/>
      <c r="DY26" s="68"/>
      <c r="EI26" s="68"/>
      <c r="ES26" s="68"/>
      <c r="FC26" s="68"/>
      <c r="FM26" s="68"/>
      <c r="FW26" s="68"/>
      <c r="GG26" s="68"/>
      <c r="GQ26" s="68"/>
      <c r="HA26" s="68"/>
      <c r="HK26" s="68"/>
      <c r="HU26" s="68"/>
      <c r="IE26" s="68"/>
    </row>
    <row r="27" spans="1:239" s="49" customFormat="1" ht="3" customHeight="1" x14ac:dyDescent="0.35">
      <c r="A27" s="1"/>
      <c r="B27" s="105"/>
      <c r="C27" s="106"/>
      <c r="D27" s="106"/>
      <c r="E27" s="106"/>
      <c r="F27" s="106"/>
      <c r="G27" s="106"/>
      <c r="H27" s="107"/>
      <c r="I27" s="108"/>
      <c r="J27" s="48"/>
      <c r="S27" s="68"/>
      <c r="AC27" s="68"/>
      <c r="AM27" s="68"/>
      <c r="AW27" s="68"/>
      <c r="BG27" s="68"/>
      <c r="BQ27" s="68"/>
      <c r="CA27" s="68"/>
      <c r="CK27" s="68"/>
      <c r="CU27" s="68"/>
      <c r="DE27" s="68"/>
      <c r="DO27" s="68"/>
      <c r="DY27" s="68"/>
      <c r="EI27" s="68"/>
      <c r="ES27" s="68"/>
      <c r="FC27" s="68"/>
      <c r="FM27" s="68"/>
      <c r="FW27" s="68"/>
      <c r="GG27" s="68"/>
      <c r="GQ27" s="68"/>
      <c r="HA27" s="68"/>
      <c r="HK27" s="68"/>
      <c r="HU27" s="68"/>
      <c r="IE27" s="68"/>
    </row>
    <row r="28" spans="1:239" s="49" customFormat="1" ht="15" customHeight="1" thickBot="1" x14ac:dyDescent="0.4">
      <c r="A28" s="1"/>
      <c r="B28" s="109" t="s">
        <v>34</v>
      </c>
      <c r="C28" s="110"/>
      <c r="D28" s="111"/>
      <c r="E28" s="112">
        <f>SUM(E25:E26)</f>
        <v>55000</v>
      </c>
      <c r="F28" s="112">
        <f>SUM(F25:F26)</f>
        <v>0</v>
      </c>
      <c r="G28" s="112">
        <f>SUM(G25:G26)</f>
        <v>0</v>
      </c>
      <c r="H28" s="113">
        <f>SUM(H25:H26)</f>
        <v>55000</v>
      </c>
      <c r="I28" s="114">
        <f>SUM(I25:I26)</f>
        <v>0</v>
      </c>
      <c r="J28" s="48"/>
      <c r="S28" s="68"/>
      <c r="AC28" s="68"/>
      <c r="AM28" s="68"/>
      <c r="AW28" s="68"/>
      <c r="BG28" s="68"/>
      <c r="BQ28" s="68"/>
      <c r="CA28" s="68"/>
      <c r="CK28" s="68"/>
      <c r="CU28" s="68"/>
      <c r="DE28" s="68"/>
      <c r="DO28" s="68"/>
      <c r="DY28" s="68"/>
      <c r="EI28" s="68"/>
      <c r="ES28" s="68"/>
      <c r="FC28" s="68"/>
      <c r="FM28" s="68"/>
      <c r="FW28" s="68"/>
      <c r="GG28" s="68"/>
      <c r="GQ28" s="68"/>
      <c r="HA28" s="68"/>
      <c r="HK28" s="68"/>
      <c r="HU28" s="68"/>
      <c r="IE28" s="68"/>
    </row>
    <row r="29" spans="1:239" ht="16.5" customHeight="1" thickTop="1" thickBot="1" x14ac:dyDescent="0.3">
      <c r="B29" s="115"/>
      <c r="C29" s="116"/>
      <c r="D29" s="116"/>
      <c r="E29" s="117"/>
      <c r="F29" s="117"/>
      <c r="G29" s="117"/>
      <c r="H29" s="118"/>
      <c r="I29" s="119"/>
      <c r="J29" s="2"/>
    </row>
    <row r="30" spans="1:239" s="49" customFormat="1" ht="16.5" customHeight="1" thickTop="1" x14ac:dyDescent="0.35">
      <c r="A30" s="1"/>
      <c r="B30" s="64" t="s">
        <v>35</v>
      </c>
      <c r="C30" s="65"/>
      <c r="D30" s="65"/>
      <c r="E30" s="65"/>
      <c r="F30" s="65"/>
      <c r="G30" s="65"/>
      <c r="H30" s="66"/>
      <c r="I30" s="120"/>
      <c r="J30" s="48"/>
      <c r="S30" s="68"/>
      <c r="AC30" s="68"/>
      <c r="AM30" s="68"/>
      <c r="AW30" s="68"/>
      <c r="BG30" s="68"/>
      <c r="BQ30" s="68"/>
      <c r="CA30" s="68"/>
      <c r="CK30" s="68"/>
      <c r="CU30" s="68"/>
      <c r="DE30" s="68"/>
      <c r="DO30" s="68"/>
      <c r="DY30" s="68"/>
      <c r="EI30" s="68"/>
      <c r="ES30" s="68"/>
      <c r="FC30" s="68"/>
      <c r="FM30" s="68"/>
      <c r="FW30" s="68"/>
      <c r="GG30" s="68"/>
      <c r="GQ30" s="68"/>
      <c r="HA30" s="68"/>
      <c r="HK30" s="68"/>
      <c r="HU30" s="68"/>
      <c r="IE30" s="68"/>
    </row>
    <row r="31" spans="1:239" s="49" customFormat="1" ht="15" customHeight="1" x14ac:dyDescent="0.35">
      <c r="A31" s="77" t="s">
        <v>36</v>
      </c>
      <c r="D31" s="121" t="s">
        <v>37</v>
      </c>
      <c r="E31" s="122">
        <v>30000</v>
      </c>
      <c r="F31" s="82" t="str">
        <f>IF(E31&lt;30000,"30,000 Minimum"," ")</f>
        <v xml:space="preserve"> </v>
      </c>
      <c r="G31" s="83"/>
      <c r="H31" s="123">
        <f>IF(SUM(E31,G31),SUM(E31-G31),0)</f>
        <v>30000</v>
      </c>
      <c r="I31" s="75">
        <v>0</v>
      </c>
      <c r="J31" s="48"/>
      <c r="S31" s="68"/>
      <c r="AC31" s="68"/>
      <c r="AM31" s="68"/>
      <c r="AW31" s="68"/>
      <c r="BG31" s="68"/>
      <c r="BQ31" s="68"/>
      <c r="CA31" s="68"/>
      <c r="CK31" s="68"/>
      <c r="CU31" s="68"/>
      <c r="DE31" s="68"/>
      <c r="DO31" s="68"/>
      <c r="DY31" s="68"/>
      <c r="EI31" s="68"/>
      <c r="ES31" s="68"/>
      <c r="FC31" s="68"/>
      <c r="FM31" s="68"/>
      <c r="FW31" s="68"/>
      <c r="GG31" s="68"/>
      <c r="GQ31" s="68"/>
      <c r="HA31" s="68"/>
      <c r="HK31" s="68"/>
      <c r="HU31" s="68"/>
      <c r="IE31" s="68"/>
    </row>
    <row r="32" spans="1:239" s="49" customFormat="1" ht="15" customHeight="1" x14ac:dyDescent="0.35">
      <c r="A32" s="85" t="s">
        <v>39</v>
      </c>
      <c r="B32" s="124" t="s">
        <v>40</v>
      </c>
      <c r="C32" s="125"/>
      <c r="D32" s="126"/>
      <c r="E32" s="122">
        <v>83181.820000000007</v>
      </c>
      <c r="F32" s="127"/>
      <c r="G32" s="128"/>
      <c r="H32" s="123">
        <f t="shared" ref="H32:H38" si="0">IF(SUM(E32,G32),SUM(E32-G32),0)</f>
        <v>83181.820000000007</v>
      </c>
      <c r="I32" s="75">
        <v>0</v>
      </c>
      <c r="J32" s="48"/>
      <c r="S32" s="68"/>
      <c r="AC32" s="68"/>
      <c r="AM32" s="68"/>
      <c r="AW32" s="68"/>
      <c r="BG32" s="68"/>
      <c r="BQ32" s="68"/>
      <c r="CA32" s="68"/>
      <c r="CK32" s="68"/>
      <c r="CU32" s="68"/>
      <c r="DE32" s="68"/>
      <c r="DO32" s="68"/>
      <c r="DY32" s="68"/>
      <c r="EI32" s="68"/>
      <c r="ES32" s="68"/>
      <c r="FC32" s="68"/>
      <c r="FM32" s="68"/>
      <c r="FW32" s="68"/>
      <c r="GG32" s="68"/>
      <c r="GQ32" s="68"/>
      <c r="HA32" s="68"/>
      <c r="HK32" s="68"/>
      <c r="HU32" s="68"/>
      <c r="IE32" s="68"/>
    </row>
    <row r="33" spans="1:239" s="49" customFormat="1" ht="15" customHeight="1" x14ac:dyDescent="0.35">
      <c r="A33" s="85" t="s">
        <v>41</v>
      </c>
      <c r="B33" s="124" t="s">
        <v>42</v>
      </c>
      <c r="C33" s="125"/>
      <c r="D33" s="126"/>
      <c r="E33" s="122"/>
      <c r="F33" s="129"/>
      <c r="G33" s="130"/>
      <c r="H33" s="123">
        <f t="shared" si="0"/>
        <v>0</v>
      </c>
      <c r="I33" s="75">
        <v>0</v>
      </c>
      <c r="J33" s="48"/>
      <c r="S33" s="68"/>
      <c r="AC33" s="68"/>
      <c r="AM33" s="68"/>
      <c r="AW33" s="68"/>
      <c r="BG33" s="68"/>
      <c r="BQ33" s="68"/>
      <c r="CA33" s="68"/>
      <c r="CK33" s="68"/>
      <c r="CU33" s="68"/>
      <c r="DE33" s="68"/>
      <c r="DO33" s="68"/>
      <c r="DY33" s="68"/>
      <c r="EI33" s="68"/>
      <c r="ES33" s="68"/>
      <c r="FC33" s="68"/>
      <c r="FM33" s="68"/>
      <c r="FW33" s="68"/>
      <c r="GG33" s="68"/>
      <c r="GQ33" s="68"/>
      <c r="HA33" s="68"/>
      <c r="HK33" s="68"/>
      <c r="HU33" s="68"/>
      <c r="IE33" s="68"/>
    </row>
    <row r="34" spans="1:239" s="49" customFormat="1" ht="15" customHeight="1" x14ac:dyDescent="0.35">
      <c r="A34" s="85" t="s">
        <v>43</v>
      </c>
      <c r="B34" s="124" t="s">
        <v>44</v>
      </c>
      <c r="C34" s="125"/>
      <c r="D34" s="126"/>
      <c r="E34" s="122"/>
      <c r="F34" s="129"/>
      <c r="G34" s="130"/>
      <c r="H34" s="123">
        <f>IF(SUM(E34,G34),SUM(E34-G34),0)</f>
        <v>0</v>
      </c>
      <c r="I34" s="75">
        <v>0</v>
      </c>
      <c r="J34" s="48"/>
      <c r="S34" s="68"/>
      <c r="AC34" s="68"/>
      <c r="AM34" s="68"/>
      <c r="AW34" s="68"/>
      <c r="BG34" s="68"/>
      <c r="BQ34" s="68"/>
      <c r="CA34" s="68"/>
      <c r="CK34" s="68"/>
      <c r="CU34" s="68"/>
      <c r="DE34" s="68"/>
      <c r="DO34" s="68"/>
      <c r="DY34" s="68"/>
      <c r="EI34" s="68"/>
      <c r="ES34" s="68"/>
      <c r="FC34" s="68"/>
      <c r="FM34" s="68"/>
      <c r="FW34" s="68"/>
      <c r="GG34" s="68"/>
      <c r="GQ34" s="68"/>
      <c r="HA34" s="68"/>
      <c r="HK34" s="68"/>
      <c r="HU34" s="68"/>
      <c r="IE34" s="68"/>
    </row>
    <row r="35" spans="1:239" s="49" customFormat="1" ht="15" customHeight="1" x14ac:dyDescent="0.35">
      <c r="A35" s="85" t="s">
        <v>45</v>
      </c>
      <c r="B35" s="124" t="s">
        <v>46</v>
      </c>
      <c r="C35" s="125"/>
      <c r="D35" s="126"/>
      <c r="E35" s="122"/>
      <c r="F35" s="129"/>
      <c r="G35" s="130"/>
      <c r="H35" s="123">
        <f t="shared" si="0"/>
        <v>0</v>
      </c>
      <c r="I35" s="75">
        <v>0</v>
      </c>
      <c r="J35" s="48"/>
      <c r="S35" s="68"/>
      <c r="AC35" s="68"/>
      <c r="AM35" s="68"/>
      <c r="AW35" s="68"/>
      <c r="BG35" s="68"/>
      <c r="BQ35" s="68"/>
      <c r="CA35" s="68"/>
      <c r="CK35" s="68"/>
      <c r="CU35" s="68"/>
      <c r="DE35" s="68"/>
      <c r="DO35" s="68"/>
      <c r="DY35" s="68"/>
      <c r="EI35" s="68"/>
      <c r="ES35" s="68"/>
      <c r="FC35" s="68"/>
      <c r="FM35" s="68"/>
      <c r="FW35" s="68"/>
      <c r="GG35" s="68"/>
      <c r="GQ35" s="68"/>
      <c r="HA35" s="68"/>
      <c r="HK35" s="68"/>
      <c r="HU35" s="68"/>
      <c r="IE35" s="68"/>
    </row>
    <row r="36" spans="1:239" s="49" customFormat="1" ht="15" customHeight="1" x14ac:dyDescent="0.35">
      <c r="A36" s="85" t="s">
        <v>47</v>
      </c>
      <c r="B36" s="131"/>
      <c r="C36" s="132"/>
      <c r="D36" s="133"/>
      <c r="E36" s="122"/>
      <c r="F36" s="129"/>
      <c r="G36" s="130"/>
      <c r="H36" s="123">
        <f t="shared" si="0"/>
        <v>0</v>
      </c>
      <c r="I36" s="75">
        <v>0</v>
      </c>
      <c r="J36" s="48"/>
      <c r="S36" s="68"/>
      <c r="AC36" s="68"/>
      <c r="AM36" s="68"/>
      <c r="AW36" s="68"/>
      <c r="BG36" s="68"/>
      <c r="BQ36" s="68"/>
      <c r="CA36" s="68"/>
      <c r="CK36" s="68"/>
      <c r="CU36" s="68"/>
      <c r="DE36" s="68"/>
      <c r="DO36" s="68"/>
      <c r="DY36" s="68"/>
      <c r="EI36" s="68"/>
      <c r="ES36" s="68"/>
      <c r="FC36" s="68"/>
      <c r="FM36" s="68"/>
      <c r="FW36" s="68"/>
      <c r="GG36" s="68"/>
      <c r="GQ36" s="68"/>
      <c r="HA36" s="68"/>
      <c r="HK36" s="68"/>
      <c r="HU36" s="68"/>
      <c r="IE36" s="68"/>
    </row>
    <row r="37" spans="1:239" s="49" customFormat="1" ht="15" customHeight="1" x14ac:dyDescent="0.35">
      <c r="A37" s="87" t="s">
        <v>48</v>
      </c>
      <c r="B37" s="131"/>
      <c r="C37" s="132"/>
      <c r="D37" s="133"/>
      <c r="E37" s="122"/>
      <c r="F37" s="129"/>
      <c r="G37" s="130"/>
      <c r="H37" s="134">
        <f t="shared" si="0"/>
        <v>0</v>
      </c>
      <c r="I37" s="89">
        <v>0</v>
      </c>
      <c r="J37" s="48"/>
      <c r="S37" s="68"/>
      <c r="AC37" s="68"/>
      <c r="AM37" s="68"/>
      <c r="AW37" s="68"/>
      <c r="BG37" s="68"/>
      <c r="BQ37" s="68"/>
      <c r="CA37" s="68"/>
      <c r="CK37" s="68"/>
      <c r="CU37" s="68"/>
      <c r="DE37" s="68"/>
      <c r="DO37" s="68"/>
      <c r="DY37" s="68"/>
      <c r="EI37" s="68"/>
      <c r="ES37" s="68"/>
      <c r="FC37" s="68"/>
      <c r="FM37" s="68"/>
      <c r="FW37" s="68"/>
      <c r="GG37" s="68"/>
      <c r="GQ37" s="68"/>
      <c r="HA37" s="68"/>
      <c r="HK37" s="68"/>
      <c r="HU37" s="68"/>
      <c r="IE37" s="68"/>
    </row>
    <row r="38" spans="1:239" s="49" customFormat="1" ht="15" customHeight="1" x14ac:dyDescent="0.35">
      <c r="A38" s="87" t="s">
        <v>49</v>
      </c>
      <c r="B38" s="131"/>
      <c r="C38" s="132"/>
      <c r="D38" s="133"/>
      <c r="E38" s="122"/>
      <c r="F38" s="135"/>
      <c r="G38" s="136"/>
      <c r="H38" s="134">
        <f t="shared" si="0"/>
        <v>0</v>
      </c>
      <c r="I38" s="89">
        <v>0</v>
      </c>
      <c r="J38" s="48"/>
      <c r="S38" s="68"/>
      <c r="AC38" s="68"/>
      <c r="AM38" s="68"/>
      <c r="AW38" s="68"/>
      <c r="BG38" s="68"/>
      <c r="BQ38" s="68"/>
      <c r="CA38" s="68"/>
      <c r="CK38" s="68"/>
      <c r="CU38" s="68"/>
      <c r="DE38" s="68"/>
      <c r="DO38" s="68"/>
      <c r="DY38" s="68"/>
      <c r="EI38" s="68"/>
      <c r="ES38" s="68"/>
      <c r="FC38" s="68"/>
      <c r="FM38" s="68"/>
      <c r="FW38" s="68"/>
      <c r="GG38" s="68"/>
      <c r="GQ38" s="68"/>
      <c r="HA38" s="68"/>
      <c r="HK38" s="68"/>
      <c r="HU38" s="68"/>
      <c r="IE38" s="68"/>
    </row>
    <row r="39" spans="1:239" s="49" customFormat="1" ht="3" customHeight="1" x14ac:dyDescent="0.35">
      <c r="A39" s="1"/>
      <c r="B39" s="105"/>
      <c r="C39" s="106"/>
      <c r="D39" s="106"/>
      <c r="E39" s="106"/>
      <c r="F39" s="106"/>
      <c r="G39" s="106"/>
      <c r="H39" s="107"/>
      <c r="I39" s="108"/>
      <c r="J39" s="48"/>
      <c r="S39" s="68"/>
      <c r="AC39" s="68"/>
      <c r="AM39" s="68"/>
      <c r="AW39" s="68"/>
      <c r="BG39" s="68"/>
      <c r="BQ39" s="68"/>
      <c r="CA39" s="68"/>
      <c r="CK39" s="68"/>
      <c r="CU39" s="68"/>
      <c r="DE39" s="68"/>
      <c r="DO39" s="68"/>
      <c r="DY39" s="68"/>
      <c r="EI39" s="68"/>
      <c r="ES39" s="68"/>
      <c r="FC39" s="68"/>
      <c r="FM39" s="68"/>
      <c r="FW39" s="68"/>
      <c r="GG39" s="68"/>
      <c r="GQ39" s="68"/>
      <c r="HA39" s="68"/>
      <c r="HK39" s="68"/>
      <c r="HU39" s="68"/>
      <c r="IE39" s="68"/>
    </row>
    <row r="40" spans="1:239" s="49" customFormat="1" ht="15" customHeight="1" thickBot="1" x14ac:dyDescent="0.4">
      <c r="A40" s="1"/>
      <c r="B40" s="137" t="s">
        <v>50</v>
      </c>
      <c r="C40" s="138"/>
      <c r="D40" s="139"/>
      <c r="E40" s="112">
        <f>SUM(E31:E38)</f>
        <v>113181.82</v>
      </c>
      <c r="F40" s="140"/>
      <c r="G40" s="140"/>
      <c r="H40" s="141">
        <f>SUM(H31:H38)</f>
        <v>113181.82</v>
      </c>
      <c r="I40" s="142">
        <f>SUM(I31:I38)</f>
        <v>0</v>
      </c>
      <c r="J40" s="48"/>
      <c r="S40" s="68"/>
      <c r="AC40" s="68"/>
      <c r="AM40" s="68"/>
      <c r="AW40" s="68"/>
      <c r="BG40" s="68"/>
      <c r="BQ40" s="68"/>
      <c r="CA40" s="68"/>
      <c r="CK40" s="68"/>
      <c r="CU40" s="68"/>
      <c r="DE40" s="68"/>
      <c r="DO40" s="68"/>
      <c r="DY40" s="68"/>
      <c r="EI40" s="68"/>
      <c r="ES40" s="68"/>
      <c r="FC40" s="68"/>
      <c r="FM40" s="68"/>
      <c r="FW40" s="68"/>
      <c r="GG40" s="68"/>
      <c r="GQ40" s="68"/>
      <c r="HA40" s="68"/>
      <c r="HK40" s="68"/>
      <c r="HU40" s="68"/>
      <c r="IE40" s="68"/>
    </row>
    <row r="41" spans="1:239" ht="7" customHeight="1" thickTop="1" thickBot="1" x14ac:dyDescent="0.3">
      <c r="B41" s="143"/>
      <c r="C41" s="144"/>
      <c r="D41" s="144"/>
      <c r="E41" s="144"/>
      <c r="F41" s="144"/>
      <c r="G41" s="144"/>
      <c r="H41" s="145"/>
      <c r="I41" s="146"/>
      <c r="J41" s="2"/>
    </row>
    <row r="42" spans="1:239" s="49" customFormat="1" ht="15" customHeight="1" thickTop="1" thickBot="1" x14ac:dyDescent="0.4">
      <c r="A42" s="1"/>
      <c r="B42" s="147" t="s">
        <v>51</v>
      </c>
      <c r="C42" s="148"/>
      <c r="D42" s="149"/>
      <c r="E42" s="150">
        <f>+E40+E28</f>
        <v>168181.82</v>
      </c>
      <c r="F42" s="151"/>
      <c r="G42" s="151"/>
      <c r="H42" s="152">
        <f>+H40+H28</f>
        <v>168181.82</v>
      </c>
      <c r="I42" s="153">
        <f>+I40+I28</f>
        <v>0</v>
      </c>
      <c r="J42" s="48"/>
      <c r="S42" s="68"/>
      <c r="AC42" s="68"/>
      <c r="AM42" s="68"/>
      <c r="AW42" s="68"/>
      <c r="BG42" s="68"/>
      <c r="BQ42" s="68"/>
      <c r="CA42" s="68"/>
      <c r="CK42" s="68"/>
      <c r="CU42" s="68"/>
      <c r="DE42" s="68"/>
      <c r="DO42" s="68"/>
      <c r="DY42" s="68"/>
      <c r="EI42" s="68"/>
      <c r="ES42" s="68"/>
      <c r="FC42" s="68"/>
      <c r="FM42" s="68"/>
      <c r="FW42" s="68"/>
      <c r="GG42" s="68"/>
      <c r="GQ42" s="68"/>
      <c r="HA42" s="68"/>
      <c r="HK42" s="68"/>
      <c r="HU42" s="68"/>
      <c r="IE42" s="68"/>
    </row>
    <row r="43" spans="1:239" ht="7" customHeight="1" thickTop="1" thickBot="1" x14ac:dyDescent="0.3">
      <c r="B43" s="154"/>
      <c r="C43" s="155"/>
      <c r="D43" s="155"/>
      <c r="E43" s="144"/>
      <c r="F43" s="144"/>
      <c r="G43" s="144"/>
      <c r="H43" s="145"/>
      <c r="I43" s="146"/>
      <c r="J43" s="2"/>
    </row>
    <row r="44" spans="1:239" s="49" customFormat="1" ht="15" customHeight="1" thickTop="1" x14ac:dyDescent="0.35">
      <c r="A44" s="1"/>
      <c r="B44" s="156" t="s">
        <v>52</v>
      </c>
      <c r="C44" s="157"/>
      <c r="D44" s="157"/>
      <c r="E44" s="157"/>
      <c r="F44" s="157"/>
      <c r="G44" s="157"/>
      <c r="H44" s="158"/>
      <c r="I44" s="159"/>
      <c r="J44" s="48"/>
      <c r="S44" s="68"/>
      <c r="AC44" s="68"/>
      <c r="AM44" s="68"/>
      <c r="AW44" s="68"/>
      <c r="BG44" s="68"/>
      <c r="BQ44" s="68"/>
      <c r="CA44" s="68"/>
      <c r="CK44" s="68"/>
      <c r="CU44" s="68"/>
      <c r="DE44" s="68"/>
      <c r="DO44" s="68"/>
      <c r="DY44" s="68"/>
      <c r="EI44" s="68"/>
      <c r="ES44" s="68"/>
      <c r="FC44" s="68"/>
      <c r="FM44" s="68"/>
      <c r="FW44" s="68"/>
      <c r="GG44" s="68"/>
      <c r="GQ44" s="68"/>
      <c r="HA44" s="68"/>
      <c r="HK44" s="68"/>
      <c r="HU44" s="68"/>
      <c r="IE44" s="68"/>
    </row>
    <row r="45" spans="1:239" s="49" customFormat="1" ht="15" hidden="1" customHeight="1" x14ac:dyDescent="0.35">
      <c r="A45" s="1"/>
      <c r="B45" s="160" t="s">
        <v>53</v>
      </c>
      <c r="C45" s="161"/>
      <c r="D45" s="162"/>
      <c r="E45" s="163"/>
      <c r="F45" s="163"/>
      <c r="G45" s="163">
        <f>IF(SUM(F45,I45),SUM(F45+I45),0)</f>
        <v>0</v>
      </c>
      <c r="H45" s="164">
        <f>IF(SUM(E45,G45),SUM(E45-G45),0)</f>
        <v>0</v>
      </c>
      <c r="I45" s="75">
        <v>0</v>
      </c>
      <c r="J45" s="48"/>
      <c r="S45" s="68"/>
      <c r="AC45" s="68"/>
      <c r="AM45" s="68"/>
      <c r="AW45" s="68"/>
      <c r="BG45" s="68"/>
      <c r="BQ45" s="68"/>
      <c r="CA45" s="68"/>
      <c r="CK45" s="68"/>
      <c r="CU45" s="68"/>
      <c r="DE45" s="68"/>
      <c r="DO45" s="68"/>
      <c r="DY45" s="68"/>
      <c r="EI45" s="68"/>
      <c r="ES45" s="68"/>
      <c r="FC45" s="68"/>
      <c r="FM45" s="68"/>
      <c r="FW45" s="68"/>
      <c r="GG45" s="68"/>
      <c r="GQ45" s="68"/>
      <c r="HA45" s="68"/>
      <c r="HK45" s="68"/>
      <c r="HU45" s="68"/>
      <c r="IE45" s="68"/>
    </row>
    <row r="46" spans="1:239" s="49" customFormat="1" ht="15" customHeight="1" x14ac:dyDescent="0.35">
      <c r="A46" s="77" t="s">
        <v>54</v>
      </c>
      <c r="B46" s="165" t="str">
        <f>IF(E46&gt;=SUM(E42*0.1000001),"Over 10% Indirect"," ")</f>
        <v xml:space="preserve"> </v>
      </c>
      <c r="C46" s="166" t="s">
        <v>55</v>
      </c>
      <c r="D46" s="167"/>
      <c r="E46" s="168">
        <f>E42*0.1</f>
        <v>16818.182000000001</v>
      </c>
      <c r="F46" s="169"/>
      <c r="G46" s="170"/>
      <c r="H46" s="171">
        <f>IF(SUM(E46,G46),SUM(E46-G46),0)</f>
        <v>16818.182000000001</v>
      </c>
      <c r="I46" s="75">
        <v>0</v>
      </c>
      <c r="J46" s="48"/>
      <c r="S46" s="68"/>
      <c r="AC46" s="68"/>
      <c r="AM46" s="68"/>
      <c r="AW46" s="68"/>
      <c r="BG46" s="68"/>
      <c r="BQ46" s="68"/>
      <c r="CA46" s="68"/>
      <c r="CK46" s="68"/>
      <c r="CU46" s="68"/>
      <c r="DE46" s="68"/>
      <c r="DO46" s="68"/>
      <c r="DY46" s="68"/>
      <c r="EI46" s="68"/>
      <c r="ES46" s="68"/>
      <c r="FC46" s="68"/>
      <c r="FM46" s="68"/>
      <c r="FW46" s="68"/>
      <c r="GG46" s="68"/>
      <c r="GQ46" s="68"/>
      <c r="HA46" s="68"/>
      <c r="HK46" s="68"/>
      <c r="HU46" s="68"/>
      <c r="IE46" s="68"/>
    </row>
    <row r="47" spans="1:239" s="49" customFormat="1" ht="15" hidden="1" customHeight="1" x14ac:dyDescent="0.35">
      <c r="A47" s="1"/>
      <c r="B47" s="172"/>
      <c r="C47" s="173"/>
      <c r="D47" s="174"/>
      <c r="E47" s="175"/>
      <c r="F47" s="176"/>
      <c r="G47" s="176">
        <f>IF(SUM(F47,I47),SUM(F47+I47),0)</f>
        <v>0</v>
      </c>
      <c r="H47" s="177">
        <f>IF(SUM(E47,G47),SUM(E47-G47),0)</f>
        <v>0</v>
      </c>
      <c r="I47" s="89">
        <v>0</v>
      </c>
      <c r="J47" s="48"/>
      <c r="S47" s="68"/>
      <c r="AC47" s="68"/>
      <c r="AM47" s="68"/>
      <c r="AW47" s="68"/>
      <c r="BG47" s="68"/>
      <c r="BQ47" s="68"/>
      <c r="CA47" s="68"/>
      <c r="CK47" s="68"/>
      <c r="CU47" s="68"/>
      <c r="DE47" s="68"/>
      <c r="DO47" s="68"/>
      <c r="DY47" s="68"/>
      <c r="EI47" s="68"/>
      <c r="ES47" s="68"/>
      <c r="FC47" s="68"/>
      <c r="FM47" s="68"/>
      <c r="FW47" s="68"/>
      <c r="GG47" s="68"/>
      <c r="GQ47" s="68"/>
      <c r="HA47" s="68"/>
      <c r="HK47" s="68"/>
      <c r="HU47" s="68"/>
      <c r="IE47" s="68"/>
    </row>
    <row r="48" spans="1:239" s="49" customFormat="1" ht="3" customHeight="1" x14ac:dyDescent="0.35">
      <c r="A48" s="1"/>
      <c r="B48" s="105"/>
      <c r="C48" s="106"/>
      <c r="D48" s="106"/>
      <c r="E48" s="106"/>
      <c r="F48" s="106"/>
      <c r="G48" s="106"/>
      <c r="H48" s="107"/>
      <c r="I48" s="108"/>
      <c r="J48" s="48"/>
      <c r="S48" s="68"/>
      <c r="AC48" s="68"/>
      <c r="AM48" s="68"/>
      <c r="AW48" s="68"/>
      <c r="BG48" s="68"/>
      <c r="BQ48" s="68"/>
      <c r="CA48" s="68"/>
      <c r="CK48" s="68"/>
      <c r="CU48" s="68"/>
      <c r="DE48" s="68"/>
      <c r="DO48" s="68"/>
      <c r="DY48" s="68"/>
      <c r="EI48" s="68"/>
      <c r="ES48" s="68"/>
      <c r="FC48" s="68"/>
      <c r="FM48" s="68"/>
      <c r="FW48" s="68"/>
      <c r="GG48" s="68"/>
      <c r="GQ48" s="68"/>
      <c r="HA48" s="68"/>
      <c r="HK48" s="68"/>
      <c r="HU48" s="68"/>
      <c r="IE48" s="68"/>
    </row>
    <row r="49" spans="1:239" s="49" customFormat="1" ht="15" customHeight="1" thickBot="1" x14ac:dyDescent="0.4">
      <c r="A49" s="1"/>
      <c r="B49" s="137" t="s">
        <v>56</v>
      </c>
      <c r="C49" s="138"/>
      <c r="D49" s="139"/>
      <c r="E49" s="112">
        <f>SUM(E46)</f>
        <v>16818.182000000001</v>
      </c>
      <c r="F49" s="140"/>
      <c r="G49" s="140"/>
      <c r="H49" s="141">
        <f>SUM(H45:H47)</f>
        <v>16818.182000000001</v>
      </c>
      <c r="I49" s="142">
        <f>SUM(I45:I47)</f>
        <v>0</v>
      </c>
      <c r="J49" s="48"/>
      <c r="S49" s="68"/>
      <c r="AC49" s="68"/>
      <c r="AM49" s="68"/>
      <c r="AW49" s="68"/>
      <c r="BG49" s="68"/>
      <c r="BQ49" s="68"/>
      <c r="CA49" s="68"/>
      <c r="CK49" s="68"/>
      <c r="CU49" s="68"/>
      <c r="DE49" s="68"/>
      <c r="DO49" s="68"/>
      <c r="DY49" s="68"/>
      <c r="EI49" s="68"/>
      <c r="ES49" s="68"/>
      <c r="FC49" s="68"/>
      <c r="FM49" s="68"/>
      <c r="FW49" s="68"/>
      <c r="GG49" s="68"/>
      <c r="GQ49" s="68"/>
      <c r="HA49" s="68"/>
      <c r="HK49" s="68"/>
      <c r="HU49" s="68"/>
      <c r="IE49" s="68"/>
    </row>
    <row r="50" spans="1:239" ht="7" customHeight="1" thickTop="1" thickBot="1" x14ac:dyDescent="0.3">
      <c r="B50" s="178"/>
      <c r="C50" s="179"/>
      <c r="D50" s="179"/>
      <c r="E50" s="179"/>
      <c r="F50" s="179"/>
      <c r="G50" s="179"/>
      <c r="H50" s="180"/>
      <c r="I50" s="146"/>
      <c r="J50" s="2"/>
    </row>
    <row r="51" spans="1:239" s="187" customFormat="1" ht="16.75" customHeight="1" thickTop="1" thickBot="1" x14ac:dyDescent="0.4">
      <c r="A51" s="181"/>
      <c r="B51" s="182" t="s">
        <v>57</v>
      </c>
      <c r="C51" s="183"/>
      <c r="D51" s="184"/>
      <c r="E51" s="150">
        <f>+E49+E42</f>
        <v>185000.00200000001</v>
      </c>
      <c r="F51" s="151"/>
      <c r="G51" s="151"/>
      <c r="H51" s="152">
        <f>+H49+H42</f>
        <v>185000.00200000001</v>
      </c>
      <c r="I51" s="185">
        <f>+I49+I42</f>
        <v>0</v>
      </c>
      <c r="J51" s="186"/>
      <c r="S51" s="188"/>
      <c r="AC51" s="188"/>
      <c r="AM51" s="188"/>
      <c r="AW51" s="188"/>
      <c r="BG51" s="188"/>
      <c r="BQ51" s="188"/>
      <c r="CA51" s="188"/>
      <c r="CK51" s="188"/>
      <c r="CU51" s="188"/>
      <c r="DE51" s="188"/>
      <c r="DO51" s="188"/>
      <c r="DY51" s="188"/>
      <c r="EI51" s="188"/>
      <c r="ES51" s="188"/>
      <c r="FC51" s="188"/>
      <c r="FM51" s="188"/>
      <c r="FW51" s="188"/>
      <c r="GG51" s="188"/>
      <c r="GQ51" s="188"/>
      <c r="HA51" s="188"/>
      <c r="HK51" s="188"/>
      <c r="HU51" s="188"/>
      <c r="IE51" s="188"/>
    </row>
    <row r="52" spans="1:239" ht="7" customHeight="1" thickTop="1" thickBot="1" x14ac:dyDescent="0.3">
      <c r="B52" s="154"/>
      <c r="C52" s="155"/>
      <c r="D52" s="155"/>
      <c r="E52" s="155"/>
      <c r="F52" s="155"/>
      <c r="G52" s="155"/>
      <c r="H52" s="155"/>
      <c r="I52" s="189"/>
      <c r="J52" s="2"/>
    </row>
    <row r="53" spans="1:239" s="195" customFormat="1" ht="42" customHeight="1" thickTop="1" x14ac:dyDescent="0.35">
      <c r="A53" s="1"/>
      <c r="B53" s="190" t="s">
        <v>58</v>
      </c>
      <c r="C53" s="191"/>
      <c r="D53" s="191"/>
      <c r="E53" s="191"/>
      <c r="F53" s="191"/>
      <c r="G53" s="191"/>
      <c r="H53" s="192"/>
      <c r="I53" s="193"/>
      <c r="J53" s="194"/>
    </row>
    <row r="54" spans="1:239" s="195" customFormat="1" ht="42" hidden="1" customHeight="1" thickBot="1" x14ac:dyDescent="0.4">
      <c r="A54" s="1"/>
      <c r="B54" s="196" t="s">
        <v>59</v>
      </c>
      <c r="C54" s="197"/>
      <c r="D54" s="197"/>
      <c r="E54" s="197"/>
      <c r="F54" s="197"/>
      <c r="G54" s="197"/>
      <c r="H54" s="198"/>
      <c r="I54" s="199"/>
      <c r="J54" s="194"/>
    </row>
    <row r="55" spans="1:239" ht="15" customHeight="1" x14ac:dyDescent="0.35">
      <c r="B55" s="200"/>
      <c r="C55" s="200"/>
      <c r="D55" s="201"/>
      <c r="E55" s="202"/>
      <c r="F55" s="202"/>
      <c r="G55" s="202"/>
      <c r="H55" s="202"/>
      <c r="I55" s="202"/>
    </row>
    <row r="56" spans="1:239" ht="22.5" customHeight="1" x14ac:dyDescent="0.35">
      <c r="B56" s="203" t="s">
        <v>60</v>
      </c>
      <c r="C56" s="204"/>
      <c r="D56" s="204"/>
      <c r="E56" s="204"/>
      <c r="F56" s="203" t="s">
        <v>61</v>
      </c>
      <c r="G56" s="205"/>
      <c r="H56" s="202"/>
      <c r="I56" s="202"/>
    </row>
    <row r="57" spans="1:239" ht="21.75" customHeight="1" x14ac:dyDescent="0.35">
      <c r="B57" s="203" t="s">
        <v>62</v>
      </c>
      <c r="C57" s="206"/>
      <c r="D57" s="206"/>
      <c r="E57" s="206"/>
      <c r="H57" s="207"/>
      <c r="I57" s="202"/>
    </row>
    <row r="58" spans="1:239" ht="17.5" x14ac:dyDescent="0.35">
      <c r="B58" s="200"/>
      <c r="C58" s="200"/>
      <c r="D58" s="201"/>
      <c r="E58" s="202"/>
      <c r="F58" s="202"/>
      <c r="G58" s="202"/>
      <c r="H58" s="202"/>
      <c r="I58" s="202"/>
    </row>
    <row r="59" spans="1:239" s="5" customFormat="1" x14ac:dyDescent="0.25">
      <c r="A59" s="208"/>
      <c r="J59" s="6"/>
    </row>
    <row r="60" spans="1:239" ht="17.5" x14ac:dyDescent="0.35">
      <c r="B60" s="200"/>
      <c r="C60" s="200"/>
      <c r="D60" s="201"/>
      <c r="E60" s="202"/>
      <c r="F60" s="202"/>
      <c r="G60" s="202"/>
      <c r="H60" s="202"/>
      <c r="I60" s="202"/>
    </row>
    <row r="61" spans="1:239" ht="17.5" x14ac:dyDescent="0.35">
      <c r="B61" s="200"/>
      <c r="C61" s="200"/>
      <c r="D61" s="201"/>
      <c r="E61" s="202"/>
      <c r="F61" s="202"/>
      <c r="G61" s="202"/>
      <c r="H61" s="202"/>
      <c r="I61" s="202"/>
    </row>
    <row r="62" spans="1:239" ht="15.5" x14ac:dyDescent="0.35">
      <c r="B62" s="200"/>
      <c r="C62" s="200"/>
      <c r="D62" s="209"/>
      <c r="E62" s="210"/>
      <c r="F62" s="210"/>
      <c r="G62" s="210"/>
      <c r="H62" s="210"/>
      <c r="I62" s="210"/>
    </row>
    <row r="63" spans="1:239" x14ac:dyDescent="0.25">
      <c r="B63" s="200"/>
      <c r="C63" s="200"/>
      <c r="D63" s="200"/>
      <c r="E63" s="5"/>
      <c r="F63" s="5"/>
      <c r="G63" s="5"/>
      <c r="H63" s="5"/>
    </row>
    <row r="64" spans="1:239" x14ac:dyDescent="0.25">
      <c r="B64" s="200"/>
      <c r="C64" s="200"/>
      <c r="D64" s="200"/>
      <c r="E64" s="5"/>
      <c r="F64" s="5"/>
      <c r="G64" s="5"/>
      <c r="H64" s="5"/>
    </row>
    <row r="65" spans="1:10" x14ac:dyDescent="0.25">
      <c r="B65" s="200"/>
      <c r="C65" s="200"/>
      <c r="D65" s="200"/>
      <c r="E65" s="5"/>
      <c r="F65" s="5"/>
      <c r="G65" s="5"/>
      <c r="H65" s="5"/>
    </row>
    <row r="66" spans="1:10" x14ac:dyDescent="0.25">
      <c r="E66" s="5"/>
      <c r="F66" s="5"/>
      <c r="G66" s="5"/>
      <c r="H66" s="5"/>
    </row>
    <row r="67" spans="1:10" x14ac:dyDescent="0.25">
      <c r="E67" s="5"/>
      <c r="F67" s="5"/>
      <c r="G67" s="5"/>
      <c r="H67" s="5"/>
    </row>
    <row r="68" spans="1:10" x14ac:dyDescent="0.25">
      <c r="E68" s="5"/>
      <c r="F68" s="5"/>
      <c r="G68" s="5"/>
      <c r="H68" s="5"/>
    </row>
    <row r="69" spans="1:10" s="5" customFormat="1" x14ac:dyDescent="0.25">
      <c r="A69" s="208"/>
      <c r="J69" s="6"/>
    </row>
    <row r="70" spans="1:10" s="5" customFormat="1" x14ac:dyDescent="0.25">
      <c r="A70" s="208"/>
      <c r="J70" s="6"/>
    </row>
    <row r="71" spans="1:10" s="5" customFormat="1" x14ac:dyDescent="0.25">
      <c r="A71" s="208"/>
      <c r="J71" s="6"/>
    </row>
    <row r="72" spans="1:10" s="5" customFormat="1" x14ac:dyDescent="0.25">
      <c r="A72" s="208"/>
      <c r="J72" s="6"/>
    </row>
    <row r="73" spans="1:10" s="5" customFormat="1" x14ac:dyDescent="0.25">
      <c r="A73" s="208"/>
      <c r="J73" s="6"/>
    </row>
    <row r="74" spans="1:10" s="5" customFormat="1" x14ac:dyDescent="0.25">
      <c r="A74" s="208"/>
      <c r="J74" s="6"/>
    </row>
  </sheetData>
  <sheetProtection selectLockedCells="1"/>
  <mergeCells count="51">
    <mergeCell ref="B54:H54"/>
    <mergeCell ref="C56:E56"/>
    <mergeCell ref="C57:E57"/>
    <mergeCell ref="B47:D47"/>
    <mergeCell ref="B48:H48"/>
    <mergeCell ref="B49:D49"/>
    <mergeCell ref="B51:D51"/>
    <mergeCell ref="B52:H52"/>
    <mergeCell ref="B53:H53"/>
    <mergeCell ref="B42:D42"/>
    <mergeCell ref="B43:D43"/>
    <mergeCell ref="B44:H44"/>
    <mergeCell ref="B45:D45"/>
    <mergeCell ref="C46:D46"/>
    <mergeCell ref="F46:G46"/>
    <mergeCell ref="B35:D35"/>
    <mergeCell ref="B36:D36"/>
    <mergeCell ref="B37:D37"/>
    <mergeCell ref="B38:D38"/>
    <mergeCell ref="B39:H39"/>
    <mergeCell ref="B40:D40"/>
    <mergeCell ref="B30:H30"/>
    <mergeCell ref="F31:G31"/>
    <mergeCell ref="B32:D32"/>
    <mergeCell ref="F32:G32"/>
    <mergeCell ref="B33:D33"/>
    <mergeCell ref="B34:D34"/>
    <mergeCell ref="B24:C24"/>
    <mergeCell ref="B25:D25"/>
    <mergeCell ref="B26:C26"/>
    <mergeCell ref="B27:H27"/>
    <mergeCell ref="B28:D28"/>
    <mergeCell ref="B29:D29"/>
    <mergeCell ref="B20:C20"/>
    <mergeCell ref="E20:H20"/>
    <mergeCell ref="B21:C21"/>
    <mergeCell ref="F21:G21"/>
    <mergeCell ref="B22:C22"/>
    <mergeCell ref="B23:C23"/>
    <mergeCell ref="C10:E10"/>
    <mergeCell ref="C11:E11"/>
    <mergeCell ref="C12:E12"/>
    <mergeCell ref="C15:E15"/>
    <mergeCell ref="B18:D18"/>
    <mergeCell ref="B19:H19"/>
    <mergeCell ref="C2:E2"/>
    <mergeCell ref="F2:H2"/>
    <mergeCell ref="C3:E3"/>
    <mergeCell ref="C4:E4"/>
    <mergeCell ref="C5:E5"/>
    <mergeCell ref="C9:E9"/>
  </mergeCells>
  <dataValidations count="35">
    <dataValidation allowBlank="1" showInputMessage="1" showErrorMessage="1" promptTitle="Outreach" prompt="Travel, materials, booth space, etc." sqref="B35:D35" xr:uid="{4C5E04DD-BAAF-4574-99BA-9DD8B21A76C9}"/>
    <dataValidation allowBlank="1" showInputMessage="1" showErrorMessage="1" promptTitle="Total Program Budget" prompt="Calculation of direct personnel expenses + total operating expenses + indirect costs." sqref="E51" xr:uid="{A595F12C-4D26-499C-AFA2-F57928305BDE}"/>
    <dataValidation allowBlank="1" showInputMessage="1" showErrorMessage="1" promptTitle="Total Indirect budgeted" prompt="Auto calculation of Indirect expenses." sqref="E49" xr:uid="{9046D217-BE92-4DDD-943D-F2AF31C85CD4}"/>
    <dataValidation allowBlank="1" showInputMessage="1" showErrorMessage="1" promptTitle="Indirect Expense" prompt="Please note that indirect expenses cannot exeed 10% of annual budget and cannot exeed 10% of the monthly total direct expenses." sqref="E46" xr:uid="{4171C8A7-2E37-4FD0-8643-EEE2302B4733}"/>
    <dataValidation allowBlank="1" showInputMessage="1" showErrorMessage="1" promptTitle="Storage" prompt="If off-site storage is needed" sqref="B34:D34" xr:uid="{AEBDFD57-746E-4457-B64D-7F7E4D473A10}"/>
    <dataValidation allowBlank="1" showInputMessage="1" showErrorMessage="1" promptTitle="Shipping" prompt="To send and receive itms from consumers_x000a_" sqref="B33:D33" xr:uid="{D6D1666F-C106-45DD-897A-841AE955B1E1}"/>
    <dataValidation allowBlank="1" showInputMessage="1" showErrorMessage="1" promptTitle="Indirect (Only)" prompt="Row heading not data entry." sqref="C46" xr:uid="{75BB358F-A145-431F-8DFD-1BFF061B3865}"/>
    <dataValidation allowBlank="1" showInputMessage="1" showErrorMessage="1" promptTitle="Total Direct Expenses" prompt="Auto calculation of Subtotal - Direct Personnel Expenses &amp; Subtotal - Direct Operating Expenses." sqref="E42" xr:uid="{EDD7EE9A-964F-44FA-B683-DFD6A0259CD0}"/>
    <dataValidation allowBlank="1" showInputMessage="1" showErrorMessage="1" promptTitle="DLL Choice 2" prompt="Enter DLL specified budgeted dollar amount here." sqref="E35" xr:uid="{4D968F7F-8DD6-45C0-9ECD-092312FCCAA9}"/>
    <dataValidation allowBlank="1" showInputMessage="1" showErrorMessage="1" promptTitle="Subtotal - Direct Personnel" prompt="Row heading Subtotal - Auto calcualtion of Employee 1, 2, 3 &amp; 4 + payroll taxes &amp; benefits." sqref="E28" xr:uid="{C89FC80E-F613-4D2B-8141-EAE1CFEDC189}"/>
    <dataValidation allowBlank="1" showInputMessage="1" showErrorMessage="1" promptTitle="SubTotal Direct Op Expenses" prompt="Sub total of Direct operating expenses -Auto calculation of Inventory, Sanitization, Shipping, Storage, Outreach, etc." sqref="E40" xr:uid="{DF2B7383-38C2-4A7B-8DA5-9683387B047D}"/>
    <dataValidation allowBlank="1" showInputMessage="1" showErrorMessage="1" promptTitle="DLL Choice 1" prompt="Enter DLL specified budgeted dollar amount here." sqref="E34" xr:uid="{9CF86C64-6F0E-4DFF-B938-47B92D13ED92}"/>
    <dataValidation allowBlank="1" showInputMessage="1" showErrorMessage="1" promptTitle="Budget Amount 1" prompt="Enter the budget amount of the Shipping: AT Equipment Only" sqref="E31" xr:uid="{23D2D80E-16D4-4162-A3B3-C8AFB145C585}"/>
    <dataValidation allowBlank="1" showInputMessage="1" showErrorMessage="1" promptTitle="Budget Amount 3" prompt="Enter the budget amount of the Tablet Application Purchases here" sqref="E33" xr:uid="{E3B89366-C8F5-4419-896B-A4C3F857E85B}"/>
    <dataValidation allowBlank="1" showInputMessage="1" showErrorMessage="1" promptTitle="Budget Amount 2" prompt="Enter the budget amount of the AT Equipment Purchases" sqref="E32" xr:uid="{62F0FD92-F145-40A2-AA81-C3319920961B}"/>
    <dataValidation allowBlank="1" showInputMessage="1" showErrorMessage="1" promptTitle="Sanitization Supplies" prompt="Cleaning equipment, tools and chemicals. " sqref="B32:D32" xr:uid="{689400C4-0620-4A11-A18E-CA8580D87299}"/>
    <dataValidation allowBlank="1" showInputMessage="1" showErrorMessage="1" promptTitle="Employee 1 Personel Expense" prompt="Enter the contract wages for employee # 1" sqref="E21:E24" xr:uid="{2E4C39F8-161F-420D-BE91-A8FBD5E2CFA6}"/>
    <dataValidation allowBlank="1" showInputMessage="1" showErrorMessage="1" promptTitle="Payroll Taxes &amp; Benefits Dollar" prompt="Enter the dollar amount budgeted for Payroll Taxes &amp; Benefits here." sqref="E26" xr:uid="{A9198A5D-3049-4954-8E09-FACF67894E70}"/>
    <dataValidation allowBlank="1" showInputMessage="1" showErrorMessage="1" promptTitle="Payroll Taxes &amp; Benefits" prompt="Enter the percent of pyroll benefits that you are charging the grant here." sqref="D26" xr:uid="{7D19E1BF-4284-4308-BAE8-DBEA9DB24C55}"/>
    <dataValidation allowBlank="1" showInputMessage="1" showErrorMessage="1" promptTitle="Total Salaries." prompt="No Data Entry. Auto Calculation of the 4 employees wages." sqref="E25" xr:uid="{0183DE75-B053-45A2-A2FA-C0E1CC6211FF}"/>
    <dataValidation allowBlank="1" showInputMessage="1" showErrorMessage="1" promptTitle="Employee 4 Name" prompt="Enter the name of the employee that will be working on the grant." sqref="B24:C24" xr:uid="{492F1C9E-813B-437B-8B7A-0F7B378A7D1C}"/>
    <dataValidation allowBlank="1" showInputMessage="1" showErrorMessage="1" promptTitle="Employee 3 Name" prompt="Enter the name of the employee that will be working on the grant." sqref="B23:C23" xr:uid="{9EA52B13-5F42-474A-80AC-F17CDC6B7AA6}"/>
    <dataValidation allowBlank="1" showInputMessage="1" showErrorMessage="1" promptTitle="Employee 2 Name" prompt="Enter the name of the employee that will be working on the grant." sqref="B22:C22" xr:uid="{BABEF167-58D3-4432-B695-81C55A0A642D}"/>
    <dataValidation allowBlank="1" showInputMessage="1" showErrorMessage="1" promptTitle="Employee 4 FTE %" prompt="Enter the FTE percentage of employee one here." sqref="D24" xr:uid="{CB940D9A-D8B7-4F68-B480-89378FB6E81B}"/>
    <dataValidation allowBlank="1" showInputMessage="1" showErrorMessage="1" promptTitle="Employee 3 FTE %" prompt="Enter the FTE percentage of employee one here." sqref="D23" xr:uid="{E104313D-8098-4540-B6DD-B0F86F49804A}"/>
    <dataValidation allowBlank="1" showInputMessage="1" showErrorMessage="1" promptTitle="Employee FTE %" prompt="Enter the FTE percentage of employee one here." sqref="D21:D22" xr:uid="{A11C5980-5698-4A50-83D6-881D00A849C1}"/>
    <dataValidation allowBlank="1" showInputMessage="1" showErrorMessage="1" promptTitle="Employee 1 Name" prompt="Enter the name of the employee that will be working on the grant." sqref="B21:C21" xr:uid="{B017A153-1D57-46D8-8DF9-72FF574CB235}"/>
    <dataValidation allowBlank="1" showInputMessage="1" showErrorMessage="1" promptTitle="End of Contract Term" prompt="The end of the contract term." sqref="E14" xr:uid="{D5F08FFE-B780-449F-8CEF-694A3591CD91}"/>
    <dataValidation allowBlank="1" showInputMessage="1" showErrorMessage="1" promptTitle="Start Contract Term" prompt="The start of the contract term." sqref="C14" xr:uid="{E4BB5728-B293-4C71-AFC0-F8114739EF39}"/>
    <dataValidation allowBlank="1" showInputMessage="1" showErrorMessage="1" promptTitle="Fed Tax ID Number" prompt="Enter the Center's federal tax ID number here." sqref="C7" xr:uid="{468B4E97-3AC0-4EC6-A908-BAEC362894F9}"/>
    <dataValidation allowBlank="1" showInputMessage="1" showErrorMessage="1" promptTitle="Center Phone Number" prompt="Please enter the Center Financial Contact Phone number here." sqref="C5:E5" xr:uid="{2265DA62-0376-4871-9EEE-A7C787881B50}"/>
    <dataValidation allowBlank="1" showInputMessage="1" showErrorMessage="1" promptTitle="Center City, State, Zip Code" prompt="Enter the Ceter City, State and Zip Code here." sqref="C4:E4" xr:uid="{B02D6043-79D6-485A-8149-915270DEF0D1}"/>
    <dataValidation allowBlank="1" showInputMessage="1" showErrorMessage="1" promptTitle="Center Street  Address" prompt="Enter the Center Street Address here." sqref="C3:E3" xr:uid="{21C4D85A-B80E-4C34-9234-F6A401031944}"/>
    <dataValidation allowBlank="1" showInputMessage="1" showErrorMessage="1" promptTitle="Center Name" prompt="Enter the name of the Center here." sqref="C2:E2" xr:uid="{E6AD48DC-9146-4A35-9068-D7AD359A5AFF}"/>
    <dataValidation allowBlank="1" showInputMessage="1" showErrorMessage="1" promptTitle="Inventory" prompt="Purchases to update and innovate AT Inventory." sqref="D31" xr:uid="{ED98FAE4-F5D2-420D-ADE0-4C44F10A7E8D}"/>
  </dataValidations>
  <printOptions horizontalCentered="1"/>
  <pageMargins left="0" right="0" top="0.5" bottom="0.5" header="0" footer="0"/>
  <pageSetup orientation="portrait"/>
  <headerFooter alignWithMargins="0">
    <oddHeader>&amp;CAbility Tools  - Device Lending &amp; Demonstration Center 2019 - 2020 Budget</oddHead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F6858-434C-41FF-BA10-6E516337F76E}">
  <dimension ref="A2:J48"/>
  <sheetViews>
    <sheetView showGridLines="0" tabSelected="1" topLeftCell="A12" workbookViewId="0">
      <selection activeCell="A38" sqref="A38"/>
    </sheetView>
  </sheetViews>
  <sheetFormatPr defaultColWidth="8.81640625" defaultRowHeight="14.5" x14ac:dyDescent="0.35"/>
  <cols>
    <col min="7" max="7" width="10.1796875" bestFit="1" customWidth="1"/>
    <col min="11" max="11" width="4.7265625" customWidth="1"/>
  </cols>
  <sheetData>
    <row r="2" spans="1:10" ht="18" x14ac:dyDescent="0.35">
      <c r="C2" s="211" t="s">
        <v>64</v>
      </c>
    </row>
    <row r="3" spans="1:10" ht="18" x14ac:dyDescent="0.35">
      <c r="C3" s="211" t="s">
        <v>65</v>
      </c>
    </row>
    <row r="5" spans="1:10" ht="15.5" x14ac:dyDescent="0.35">
      <c r="C5" s="212" t="s">
        <v>66</v>
      </c>
      <c r="F5" s="213" t="e">
        <f>T(#REF!)</f>
        <v>#REF!</v>
      </c>
      <c r="G5" s="213"/>
    </row>
    <row r="7" spans="1:10" ht="15.5" x14ac:dyDescent="0.35">
      <c r="C7" s="212" t="s">
        <v>67</v>
      </c>
      <c r="F7" s="214" t="s">
        <v>68</v>
      </c>
    </row>
    <row r="8" spans="1:10" ht="15.5" x14ac:dyDescent="0.35">
      <c r="D8" s="212"/>
    </row>
    <row r="9" spans="1:10" ht="15.5" x14ac:dyDescent="0.35">
      <c r="A9" s="215" t="s">
        <v>69</v>
      </c>
      <c r="D9" s="212"/>
    </row>
    <row r="10" spans="1:10" ht="15.5" x14ac:dyDescent="0.35">
      <c r="A10" s="215" t="s">
        <v>70</v>
      </c>
      <c r="D10" s="212"/>
    </row>
    <row r="11" spans="1:10" ht="15.5" x14ac:dyDescent="0.35">
      <c r="D11" s="212"/>
    </row>
    <row r="12" spans="1:10" ht="15.5" x14ac:dyDescent="0.35">
      <c r="A12" s="215" t="s">
        <v>71</v>
      </c>
      <c r="D12" s="212"/>
    </row>
    <row r="13" spans="1:10" ht="7.4" customHeight="1" x14ac:dyDescent="0.35"/>
    <row r="14" spans="1:10" ht="15.65" customHeight="1" x14ac:dyDescent="0.35">
      <c r="A14" s="212" t="s">
        <v>72</v>
      </c>
      <c r="B14" s="216"/>
      <c r="C14" s="216"/>
      <c r="D14" s="216"/>
      <c r="E14" s="216"/>
      <c r="F14" s="216"/>
      <c r="G14" s="217"/>
      <c r="H14" s="218"/>
      <c r="I14" s="218"/>
      <c r="J14" s="218"/>
    </row>
    <row r="15" spans="1:10" ht="38.25" customHeight="1" x14ac:dyDescent="0.35">
      <c r="A15" s="219" t="s">
        <v>73</v>
      </c>
      <c r="B15" s="219"/>
      <c r="C15" s="219"/>
      <c r="D15" s="219"/>
      <c r="E15" s="219"/>
      <c r="F15" s="219"/>
      <c r="G15" s="219"/>
      <c r="H15" s="219"/>
      <c r="I15" s="219"/>
      <c r="J15" s="219"/>
    </row>
    <row r="16" spans="1:10" ht="7.4" customHeight="1" x14ac:dyDescent="0.35"/>
    <row r="17" spans="1:1" ht="15.5" x14ac:dyDescent="0.35">
      <c r="A17" s="212" t="s">
        <v>74</v>
      </c>
    </row>
    <row r="18" spans="1:1" ht="7.4" customHeight="1" x14ac:dyDescent="0.35">
      <c r="A18" s="212"/>
    </row>
    <row r="19" spans="1:1" ht="15.5" x14ac:dyDescent="0.35">
      <c r="A19" s="220" t="s">
        <v>75</v>
      </c>
    </row>
    <row r="20" spans="1:1" ht="15.5" x14ac:dyDescent="0.35">
      <c r="A20" s="212" t="s">
        <v>76</v>
      </c>
    </row>
    <row r="21" spans="1:1" ht="15.5" x14ac:dyDescent="0.35">
      <c r="A21" s="212" t="s">
        <v>77</v>
      </c>
    </row>
    <row r="22" spans="1:1" ht="7.4" customHeight="1" x14ac:dyDescent="0.35">
      <c r="A22" s="212"/>
    </row>
    <row r="23" spans="1:1" ht="15.5" x14ac:dyDescent="0.35">
      <c r="A23" s="212" t="s">
        <v>78</v>
      </c>
    </row>
    <row r="24" spans="1:1" ht="7.4" customHeight="1" x14ac:dyDescent="0.35">
      <c r="A24" s="212"/>
    </row>
    <row r="25" spans="1:1" ht="15.5" x14ac:dyDescent="0.35">
      <c r="A25" s="212" t="s">
        <v>79</v>
      </c>
    </row>
    <row r="26" spans="1:1" ht="15.5" x14ac:dyDescent="0.35">
      <c r="A26" s="212" t="s">
        <v>80</v>
      </c>
    </row>
    <row r="27" spans="1:1" ht="7.4" customHeight="1" x14ac:dyDescent="0.35">
      <c r="A27" s="212"/>
    </row>
    <row r="28" spans="1:1" ht="15.5" x14ac:dyDescent="0.35">
      <c r="A28" s="212" t="s">
        <v>81</v>
      </c>
    </row>
    <row r="29" spans="1:1" ht="15.5" x14ac:dyDescent="0.35">
      <c r="A29" s="212" t="s">
        <v>82</v>
      </c>
    </row>
    <row r="30" spans="1:1" ht="7.4" customHeight="1" x14ac:dyDescent="0.35">
      <c r="A30" s="212"/>
    </row>
    <row r="31" spans="1:1" ht="15.5" x14ac:dyDescent="0.35">
      <c r="A31" s="220" t="s">
        <v>83</v>
      </c>
    </row>
    <row r="32" spans="1:1" ht="15.5" x14ac:dyDescent="0.35">
      <c r="A32" s="212" t="s">
        <v>84</v>
      </c>
    </row>
    <row r="33" spans="1:10" ht="15.5" x14ac:dyDescent="0.35">
      <c r="A33" s="212" t="s">
        <v>85</v>
      </c>
    </row>
    <row r="34" spans="1:10" ht="7.4" customHeight="1" x14ac:dyDescent="0.35">
      <c r="A34" s="212"/>
    </row>
    <row r="35" spans="1:10" ht="15.5" x14ac:dyDescent="0.35">
      <c r="A35" s="212" t="s">
        <v>86</v>
      </c>
    </row>
    <row r="36" spans="1:10" ht="33" customHeight="1" x14ac:dyDescent="0.35">
      <c r="A36" s="221" t="s">
        <v>87</v>
      </c>
      <c r="B36" s="221"/>
      <c r="C36" s="221"/>
      <c r="D36" s="221"/>
      <c r="E36" s="221"/>
      <c r="F36" s="221"/>
      <c r="G36" s="221"/>
      <c r="H36" s="221"/>
      <c r="I36" s="221"/>
      <c r="J36" s="221"/>
    </row>
    <row r="37" spans="1:10" ht="7.4" customHeight="1" x14ac:dyDescent="0.35">
      <c r="A37" s="212"/>
    </row>
    <row r="38" spans="1:10" ht="15.5" x14ac:dyDescent="0.35">
      <c r="A38" s="212" t="s">
        <v>88</v>
      </c>
    </row>
    <row r="39" spans="1:10" ht="7.4" customHeight="1" x14ac:dyDescent="0.35">
      <c r="A39" s="212"/>
    </row>
    <row r="40" spans="1:10" ht="15.5" x14ac:dyDescent="0.35">
      <c r="A40" s="212" t="s">
        <v>89</v>
      </c>
    </row>
    <row r="41" spans="1:10" ht="15.5" x14ac:dyDescent="0.35">
      <c r="A41" s="212" t="s">
        <v>90</v>
      </c>
    </row>
    <row r="42" spans="1:10" ht="7.4" customHeight="1" x14ac:dyDescent="0.35">
      <c r="A42" s="212"/>
    </row>
    <row r="43" spans="1:10" ht="15.5" x14ac:dyDescent="0.35">
      <c r="A43" s="220" t="s">
        <v>91</v>
      </c>
    </row>
    <row r="44" spans="1:10" ht="15.5" x14ac:dyDescent="0.35">
      <c r="A44" s="212" t="s">
        <v>92</v>
      </c>
    </row>
    <row r="45" spans="1:10" ht="15.5" x14ac:dyDescent="0.35">
      <c r="A45" s="212"/>
    </row>
    <row r="46" spans="1:10" ht="7.4" customHeight="1" x14ac:dyDescent="0.35">
      <c r="A46" s="212"/>
    </row>
    <row r="47" spans="1:10" ht="15.5" x14ac:dyDescent="0.35">
      <c r="A47" s="212" t="s">
        <v>93</v>
      </c>
    </row>
    <row r="48" spans="1:10" ht="15.5" x14ac:dyDescent="0.35">
      <c r="A48" s="212" t="s">
        <v>94</v>
      </c>
    </row>
  </sheetData>
  <sheetProtection selectLockedCells="1"/>
  <mergeCells count="4">
    <mergeCell ref="F5:G5"/>
    <mergeCell ref="H14:J14"/>
    <mergeCell ref="A15:J15"/>
    <mergeCell ref="A36:J36"/>
  </mergeCells>
  <printOptions horizontalCentered="1"/>
  <pageMargins left="0.45" right="0.45" top="0.5" bottom="0.5" header="0.3" footer="0.3"/>
  <pageSetup scale="95" orientation="portrait" r:id="rId1"/>
  <headerFooter>
    <oddHeader>&amp;C2019 - 2020 DLDC Budget Instructions</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24D779C708B14082514ADAFBAB5F63" ma:contentTypeVersion="21" ma:contentTypeDescription="Create a new document." ma:contentTypeScope="" ma:versionID="15382f70a6b79ea08ef1b7f1831752d3">
  <xsd:schema xmlns:xsd="http://www.w3.org/2001/XMLSchema" xmlns:xs="http://www.w3.org/2001/XMLSchema" xmlns:p="http://schemas.microsoft.com/office/2006/metadata/properties" xmlns:ns2="9cd2c8a3-a2d6-46c7-9d80-ef35fa7e28bc" xmlns:ns3="4130eb14-effe-4009-8c6b-617e690531ed" targetNamespace="http://schemas.microsoft.com/office/2006/metadata/properties" ma:root="true" ma:fieldsID="9cb932bb1aeecbc02fe246ecb72da884" ns2:_="" ns3:_="">
    <xsd:import namespace="9cd2c8a3-a2d6-46c7-9d80-ef35fa7e28bc"/>
    <xsd:import namespace="4130eb14-effe-4009-8c6b-617e690531ed"/>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Note" minOccurs="0"/>
                <xsd:element ref="ns2:MediaServiceBillingMetadata" minOccurs="0"/>
                <xsd:element ref="ns2:Alt_x0020_Tex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d2c8a3-a2d6-46c7-9d80-ef35fa7e28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ed39542-acf9-42c3-9084-3b06bc3f756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Note" ma:index="23" nillable="true" ma:displayName="Note" ma:internalName="Note">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Alt_x0020_Text" ma:index="25" nillable="true" ma:displayName="Alt Text" ma:internalName="Alt_x0020_Tex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30eb14-effe-4009-8c6b-617e690531ed"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bcebe1b-6143-4ed8-b25f-c46e58d25ead}" ma:internalName="TaxCatchAll" ma:showField="CatchAllData" ma:web="4130eb14-effe-4009-8c6b-617e690531e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130eb14-effe-4009-8c6b-617e690531ed" xsi:nil="true"/>
    <lcf76f155ced4ddcb4097134ff3c332f xmlns="9cd2c8a3-a2d6-46c7-9d80-ef35fa7e28bc">
      <Terms xmlns="http://schemas.microsoft.com/office/infopath/2007/PartnerControls"/>
    </lcf76f155ced4ddcb4097134ff3c332f>
    <Note xmlns="9cd2c8a3-a2d6-46c7-9d80-ef35fa7e28bc" xsi:nil="true"/>
    <Alt_x0020_Text xmlns="9cd2c8a3-a2d6-46c7-9d80-ef35fa7e28bc" xsi:nil="true"/>
  </documentManagement>
</p:properties>
</file>

<file path=customXml/itemProps1.xml><?xml version="1.0" encoding="utf-8"?>
<ds:datastoreItem xmlns:ds="http://schemas.openxmlformats.org/officeDocument/2006/customXml" ds:itemID="{9BD753EB-0370-4BDF-930A-DCFE8C0EA36A}"/>
</file>

<file path=customXml/itemProps2.xml><?xml version="1.0" encoding="utf-8"?>
<ds:datastoreItem xmlns:ds="http://schemas.openxmlformats.org/officeDocument/2006/customXml" ds:itemID="{97E9AC7B-6BB8-43EE-80D4-0A8B70E993D9}"/>
</file>

<file path=customXml/itemProps3.xml><?xml version="1.0" encoding="utf-8"?>
<ds:datastoreItem xmlns:ds="http://schemas.openxmlformats.org/officeDocument/2006/customXml" ds:itemID="{5D495612-E9A8-4ACE-8878-9FC46F9AD9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2026-2026 DLDC.ATRC Budget</vt:lpstr>
      <vt:lpstr>2026-2027 DLDC.ATRC Budget</vt:lpstr>
      <vt:lpstr>DLDC.ATRC Budget Instructions</vt:lpstr>
      <vt:lpstr>'2026-2026 DLDC.ATRC Budget'!Print_Area</vt:lpstr>
      <vt:lpstr>'2026-2027 DLDC.ATRC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Kathrine Crowley</dc:creator>
  <cp:lastModifiedBy>Kathrine Crowley</cp:lastModifiedBy>
  <dcterms:created xsi:type="dcterms:W3CDTF">2026-06-09T17:16:00Z</dcterms:created>
  <dcterms:modified xsi:type="dcterms:W3CDTF">2026-06-09T17:18:07Z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0x010100B024D779C708B14082514ADAFBAB5F63</vt:lpwstr>
  </property>
</Properties>
</file>